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Google Drive\ViaCarolinaRunning\VCR 2019\Strecke\Rohdateien\"/>
    </mc:Choice>
  </mc:AlternateContent>
  <xr:revisionPtr revIDLastSave="0" documentId="13_ncr:1_{0FE542E4-DDF6-41A2-8AF6-01ACD05E6591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Etappen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I21" i="1"/>
  <c r="G36" i="1" l="1"/>
  <c r="I28" i="1"/>
  <c r="I14" i="1" l="1"/>
  <c r="K36" i="1"/>
  <c r="J36" i="1"/>
  <c r="I35" i="1"/>
  <c r="I33" i="1"/>
  <c r="I32" i="1"/>
  <c r="I31" i="1"/>
  <c r="I30" i="1"/>
  <c r="I29" i="1"/>
  <c r="I27" i="1"/>
  <c r="I26" i="1"/>
  <c r="I25" i="1"/>
  <c r="I24" i="1"/>
  <c r="I23" i="1"/>
  <c r="I22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I36" i="1" s="1"/>
  <c r="I3" i="1"/>
</calcChain>
</file>

<file path=xl/sharedStrings.xml><?xml version="1.0" encoding="utf-8"?>
<sst xmlns="http://schemas.openxmlformats.org/spreadsheetml/2006/main" count="118" uniqueCount="91">
  <si>
    <t>VCR Nr.</t>
  </si>
  <si>
    <t>Start-zeit</t>
  </si>
  <si>
    <t>Startpunkt</t>
  </si>
  <si>
    <t>Höhe ü. NN</t>
  </si>
  <si>
    <t>Km Etappe</t>
  </si>
  <si>
    <t>km total</t>
  </si>
  <si>
    <t>Richt-Pace</t>
  </si>
  <si>
    <t>HM auf</t>
  </si>
  <si>
    <t>HM ab</t>
  </si>
  <si>
    <t>Kate-gorie</t>
  </si>
  <si>
    <t>Kfz möglich</t>
  </si>
  <si>
    <t>Bemerkung</t>
  </si>
  <si>
    <t>Prag, Staromestske namesti, altes Rathaus</t>
  </si>
  <si>
    <t>nein</t>
  </si>
  <si>
    <t>teilweise</t>
  </si>
  <si>
    <t>eben, teilweise auf reinen Radwegen</t>
  </si>
  <si>
    <t>lang und eben, sehr reizvoll am Fluss, Gitterrostbrücke</t>
  </si>
  <si>
    <t>Dobrichovice, Palackeho, Bahnübergang</t>
  </si>
  <si>
    <t>meistens</t>
  </si>
  <si>
    <t>anfangs am Fluß, am Ende langer Anstieg</t>
  </si>
  <si>
    <t>Svinare, Einmündung auf S115</t>
  </si>
  <si>
    <t>ja</t>
  </si>
  <si>
    <t>sehr lang und schnell zu laufen</t>
  </si>
  <si>
    <t>Neumetely, Namesti, Westseite</t>
  </si>
  <si>
    <t>etwas hügelig</t>
  </si>
  <si>
    <t>Horovice, Palackeho namesti, Rathaus</t>
  </si>
  <si>
    <t>durchgehender moderater Anstieg</t>
  </si>
  <si>
    <t>Zajecov, Abzweig nach Strasice</t>
  </si>
  <si>
    <t>kurz, langsam zu laufen, hügelig</t>
  </si>
  <si>
    <t>Strasice, Bushaltestelle an Teich</t>
  </si>
  <si>
    <t>kurz und nur mäßig hügelig</t>
  </si>
  <si>
    <t>Mirosov, Namesti Miru, Rathaus</t>
  </si>
  <si>
    <t>sehr lang und schnell zu laufen, Dämmerung</t>
  </si>
  <si>
    <t>Nezvestice, Ortsmitte, Bushaltestelle</t>
  </si>
  <si>
    <t>kurz, langsam zu laufen, langer Anstieg, Nacht</t>
  </si>
  <si>
    <t>viel bergab, Nacht</t>
  </si>
  <si>
    <t>sehr bergig und anspruchsvoll, Nacht</t>
  </si>
  <si>
    <t>Merklin, Namesti, Kreuzung in Ortsmitte</t>
  </si>
  <si>
    <t>langer Anstieg, Nacht</t>
  </si>
  <si>
    <t>fast nur bergauf und zügig zu laufen, Nacht</t>
  </si>
  <si>
    <t>Pocinovice, Kreuzung mit S193</t>
  </si>
  <si>
    <t>sehr wellig, schlechtes Wegstück, Nacht</t>
  </si>
  <si>
    <t>flach, viel auf breiter Straße, Morgendämmerung</t>
  </si>
  <si>
    <t xml:space="preserve">Bela nad Radbuzou, Namesti, Rathaus </t>
  </si>
  <si>
    <t>langer Anstieg, schnell zu laufen, Grenzübertritt</t>
  </si>
  <si>
    <t>Tillyschanz, Grenzübergang Eslarn</t>
  </si>
  <si>
    <t>sehr lang und wellig, auf Landstraßen</t>
  </si>
  <si>
    <t>Moosbach, Hauptstr., Cafe Eger</t>
  </si>
  <si>
    <t>kurz mit schneller Richt-Pace, langer Anstieg</t>
  </si>
  <si>
    <t>Vohenstrauß, Marktplatz, Rathaus</t>
  </si>
  <si>
    <t>landschaftlich sehr reizvoll, viel bergab</t>
  </si>
  <si>
    <t>Lückenrieth, Ortsmitte, Feuerglocke</t>
  </si>
  <si>
    <t>anfangs reizvoll, langer Anstieg, letzte 4km auf B14</t>
  </si>
  <si>
    <t>Wernberg, Nürnberger Str. 14, Schuh-Bäuml</t>
  </si>
  <si>
    <t>anfangs</t>
  </si>
  <si>
    <t>kurz und flach, viel auf Waldwegen</t>
  </si>
  <si>
    <t>Holzhammer, Stadlgasse, Gasthof "Hofstüberl"</t>
  </si>
  <si>
    <t>lang, zweite Hälfte sehr reizvoll (Monte Kaolino)</t>
  </si>
  <si>
    <t>Hirschau, Rathausplatz</t>
  </si>
  <si>
    <t>lang, teilweise auf und an B14</t>
  </si>
  <si>
    <t>Hahnbach, Hauptstr., Amberger Tor</t>
  </si>
  <si>
    <t>sehr kurz mit langsamer Richt-Pace, Radweg an B14</t>
  </si>
  <si>
    <t>Sulzbach-Rosenberg, Luitpoldplatz, Rathaus</t>
  </si>
  <si>
    <t>viel auf Landstraßen, längerer Anstieg</t>
  </si>
  <si>
    <t>Neukirchen, Hauptstr., Am Rathaus</t>
  </si>
  <si>
    <t>kurz mit langsamer Richt-Pace, viel bergab</t>
  </si>
  <si>
    <t>kaum</t>
  </si>
  <si>
    <t>fast durchgängig Radweg, sehr flach</t>
  </si>
  <si>
    <t>Hersbruck, Oberer Markt, Rathaus</t>
  </si>
  <si>
    <t>sehr lang und flach, viel auf Radwegen</t>
  </si>
  <si>
    <t>Lauf, Marktplatz, altes Rathaus</t>
  </si>
  <si>
    <t>sehr kurz und flach</t>
  </si>
  <si>
    <t>Behringersdorf, Schwaiger Str., Am Schloss</t>
  </si>
  <si>
    <t>landschaftlich sehr reizvoll, flach</t>
  </si>
  <si>
    <t>Nürnberg, Parkplatz am Wöhrder Talübergang</t>
  </si>
  <si>
    <t>Ankunft ca. 20.00 Uhr, geführter Gruppenlauf</t>
  </si>
  <si>
    <t>Nürnberg, Hauptmarkt, Schöner Brunnen</t>
  </si>
  <si>
    <t>Empfang und Siegerehrung</t>
  </si>
  <si>
    <t>Abweichung vom Stundentakt</t>
  </si>
  <si>
    <t>Prag, Nadrazni, Bahnhof Smichov</t>
  </si>
  <si>
    <t>Radotin, Kirche, Vaclava Baleho 23/3</t>
  </si>
  <si>
    <t>Kategorien: 3 = leicht; 2 = mittel; 1 = anspruchsvoll</t>
  </si>
  <si>
    <t>Latitude (decimal)</t>
  </si>
  <si>
    <t>Longitude (decimal)</t>
  </si>
  <si>
    <t>Netunice, Kreuzung am Ortsausgang</t>
  </si>
  <si>
    <t>Prestice, großer Parkplatz, Masarykovo namesti</t>
  </si>
  <si>
    <t>Stankov, Bushalteplatz, namesti T.G. Masaryka</t>
  </si>
  <si>
    <t>Oplotec, Ende Dorfplatz an Teich</t>
  </si>
  <si>
    <t>Hartmannshof, Hersbrucker Str., Feuerwehr</t>
  </si>
  <si>
    <t>Via Carolina Lauf - Etappenliste</t>
  </si>
  <si>
    <t>Treff um 11.30 Uhr, geführter Gruppenlauf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</si>
</sst>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.00000"/>
    <numFmt numFmtId="166" formatCode="0.0"/>
  </numFmts>
  <fonts count="11">
    <font>
      <sz val="10"/>
      <color rgb="FF000000"/>
      <name val="Helvetica Neue"/>
    </font>
    <font>
      <b/>
      <sz val="10"/>
      <name val="Arial"/>
    </font>
    <font>
      <sz val="8"/>
      <name val="Helvetica Neue"/>
    </font>
    <font>
      <sz val="8"/>
      <name val="Arial"/>
    </font>
    <font>
      <sz val="10"/>
      <color rgb="FF00000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sz val="9"/>
      <name val="Helvetica Neue"/>
    </font>
    <font>
      <i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Fill="1" applyAlignment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164" fontId="6" fillId="0" borderId="9" xfId="0" applyNumberFormat="1" applyFont="1" applyBorder="1" applyAlignment="1"/>
    <xf numFmtId="20" fontId="6" fillId="0" borderId="10" xfId="0" applyNumberFormat="1" applyFont="1" applyBorder="1" applyAlignment="1">
      <alignment horizontal="right"/>
    </xf>
    <xf numFmtId="0" fontId="6" fillId="0" borderId="9" xfId="0" applyFont="1" applyFill="1" applyBorder="1" applyAlignment="1"/>
    <xf numFmtId="165" fontId="6" fillId="0" borderId="11" xfId="0" applyNumberFormat="1" applyFont="1" applyFill="1" applyBorder="1" applyAlignment="1"/>
    <xf numFmtId="1" fontId="6" fillId="0" borderId="12" xfId="0" applyNumberFormat="1" applyFont="1" applyFill="1" applyBorder="1" applyAlignment="1"/>
    <xf numFmtId="166" fontId="6" fillId="0" borderId="9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45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/>
    <xf numFmtId="164" fontId="6" fillId="0" borderId="14" xfId="0" applyNumberFormat="1" applyFont="1" applyBorder="1" applyAlignment="1"/>
    <xf numFmtId="20" fontId="6" fillId="0" borderId="15" xfId="0" applyNumberFormat="1" applyFont="1" applyBorder="1" applyAlignment="1">
      <alignment horizontal="right"/>
    </xf>
    <xf numFmtId="0" fontId="6" fillId="0" borderId="14" xfId="0" applyFont="1" applyFill="1" applyBorder="1" applyAlignment="1"/>
    <xf numFmtId="165" fontId="6" fillId="0" borderId="16" xfId="0" applyNumberFormat="1" applyFont="1" applyFill="1" applyBorder="1" applyAlignment="1"/>
    <xf numFmtId="1" fontId="6" fillId="0" borderId="17" xfId="0" applyNumberFormat="1" applyFont="1" applyFill="1" applyBorder="1" applyAlignment="1"/>
    <xf numFmtId="166" fontId="6" fillId="0" borderId="14" xfId="0" applyNumberFormat="1" applyFont="1" applyFill="1" applyBorder="1" applyAlignment="1"/>
    <xf numFmtId="166" fontId="6" fillId="0" borderId="16" xfId="0" applyNumberFormat="1" applyFont="1" applyFill="1" applyBorder="1" applyAlignment="1">
      <alignment horizontal="right"/>
    </xf>
    <xf numFmtId="45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Border="1" applyAlignment="1"/>
    <xf numFmtId="20" fontId="6" fillId="2" borderId="15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/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9" xfId="0" applyFont="1" applyBorder="1" applyAlignment="1"/>
    <xf numFmtId="20" fontId="6" fillId="0" borderId="20" xfId="0" applyNumberFormat="1" applyFont="1" applyBorder="1" applyAlignment="1">
      <alignment horizontal="right"/>
    </xf>
    <xf numFmtId="0" fontId="6" fillId="0" borderId="19" xfId="0" applyFont="1" applyFill="1" applyBorder="1" applyAlignment="1"/>
    <xf numFmtId="165" fontId="6" fillId="0" borderId="21" xfId="0" applyNumberFormat="1" applyFont="1" applyFill="1" applyBorder="1" applyAlignment="1"/>
    <xf numFmtId="1" fontId="6" fillId="0" borderId="22" xfId="0" applyNumberFormat="1" applyFont="1" applyFill="1" applyBorder="1" applyAlignment="1"/>
    <xf numFmtId="166" fontId="6" fillId="0" borderId="19" xfId="0" applyNumberFormat="1" applyFont="1" applyFill="1" applyBorder="1" applyAlignment="1"/>
    <xf numFmtId="166" fontId="6" fillId="0" borderId="21" xfId="0" applyNumberFormat="1" applyFont="1" applyFill="1" applyBorder="1" applyAlignment="1">
      <alignment horizontal="right"/>
    </xf>
    <xf numFmtId="45" fontId="6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0" borderId="20" xfId="0" applyFont="1" applyBorder="1" applyAlignment="1"/>
    <xf numFmtId="0" fontId="6" fillId="0" borderId="23" xfId="0" applyFont="1" applyBorder="1" applyAlignment="1"/>
    <xf numFmtId="0" fontId="6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/>
    <xf numFmtId="0" fontId="6" fillId="2" borderId="24" xfId="0" applyFont="1" applyFill="1" applyBorder="1" applyAlignment="1">
      <alignment horizontal="left"/>
    </xf>
    <xf numFmtId="0" fontId="8" fillId="0" borderId="2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Standard" xfId="0" builtinId="0"/>
  </cellStyles>
  <dxfs count="6">
    <dxf>
      <font>
        <color rgb="FFFFFFFF"/>
      </font>
      <fill>
        <patternFill patternType="solid">
          <fgColor rgb="FF000000"/>
          <bgColor rgb="FF00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tabSelected="1" zoomScaleNormal="100" workbookViewId="0">
      <selection activeCell="A2" sqref="A2"/>
    </sheetView>
  </sheetViews>
  <sheetFormatPr baseColWidth="10" defaultColWidth="14.42578125" defaultRowHeight="15" customHeight="1"/>
  <cols>
    <col min="1" max="1" width="6.28515625" customWidth="1"/>
    <col min="2" max="2" width="6" customWidth="1"/>
    <col min="3" max="3" width="39.7109375" customWidth="1"/>
    <col min="4" max="5" width="8.85546875" customWidth="1"/>
    <col min="6" max="6" width="5.42578125" bestFit="1" customWidth="1"/>
    <col min="7" max="7" width="6.5703125" customWidth="1"/>
    <col min="8" max="8" width="5.42578125" bestFit="1" customWidth="1"/>
    <col min="9" max="9" width="5.85546875" customWidth="1"/>
    <col min="10" max="11" width="5" bestFit="1" customWidth="1"/>
    <col min="12" max="12" width="5.140625" customWidth="1"/>
    <col min="13" max="13" width="9.140625" customWidth="1"/>
    <col min="14" max="14" width="45.42578125" customWidth="1"/>
    <col min="15" max="24" width="11.42578125" customWidth="1"/>
  </cols>
  <sheetData>
    <row r="1" spans="1:24" ht="16.5" customHeight="1">
      <c r="A1" s="61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>
      <c r="A2" s="7" t="s">
        <v>0</v>
      </c>
      <c r="B2" s="8" t="s">
        <v>1</v>
      </c>
      <c r="C2" s="7" t="s">
        <v>2</v>
      </c>
      <c r="D2" s="9" t="s">
        <v>82</v>
      </c>
      <c r="E2" s="9" t="s">
        <v>83</v>
      </c>
      <c r="F2" s="10" t="s">
        <v>3</v>
      </c>
      <c r="G2" s="11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3" t="s">
        <v>10</v>
      </c>
      <c r="N2" s="14" t="s">
        <v>11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 customHeight="1">
      <c r="A3" s="15">
        <v>0</v>
      </c>
      <c r="B3" s="16">
        <v>0.5</v>
      </c>
      <c r="C3" s="17" t="s">
        <v>12</v>
      </c>
      <c r="D3" s="18">
        <v>50.086993100000001</v>
      </c>
      <c r="E3" s="18">
        <v>14.4208967</v>
      </c>
      <c r="F3" s="19">
        <v>206</v>
      </c>
      <c r="G3" s="20">
        <v>4.4000000000000004</v>
      </c>
      <c r="H3" s="21">
        <v>0</v>
      </c>
      <c r="I3" s="22">
        <f>(B4-B3-30/1440)/G3</f>
        <v>4.7348484848484763E-3</v>
      </c>
      <c r="J3" s="23">
        <v>29</v>
      </c>
      <c r="K3" s="23">
        <v>40</v>
      </c>
      <c r="L3" s="24">
        <v>3</v>
      </c>
      <c r="M3" s="25" t="s">
        <v>13</v>
      </c>
      <c r="N3" s="26" t="s">
        <v>90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27">
        <v>1</v>
      </c>
      <c r="B4" s="28">
        <v>0.54166666666666663</v>
      </c>
      <c r="C4" s="29" t="s">
        <v>79</v>
      </c>
      <c r="D4" s="30">
        <v>50.058413000000002</v>
      </c>
      <c r="E4" s="30">
        <v>14.409685100000001</v>
      </c>
      <c r="F4" s="31">
        <v>192</v>
      </c>
      <c r="G4" s="32">
        <v>11</v>
      </c>
      <c r="H4" s="33">
        <f t="shared" ref="H4:H36" si="0">H3+G3</f>
        <v>4.4000000000000004</v>
      </c>
      <c r="I4" s="34">
        <f t="shared" ref="I4:I13" si="1">(B5-B4)/G4</f>
        <v>3.4722222222222199E-3</v>
      </c>
      <c r="J4" s="35">
        <v>76</v>
      </c>
      <c r="K4" s="35">
        <v>70</v>
      </c>
      <c r="L4" s="36">
        <v>3</v>
      </c>
      <c r="M4" s="37" t="s">
        <v>13</v>
      </c>
      <c r="N4" s="38" t="s">
        <v>15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27">
        <v>2</v>
      </c>
      <c r="B5" s="39">
        <v>0.57986111111111105</v>
      </c>
      <c r="C5" s="29" t="s">
        <v>80</v>
      </c>
      <c r="D5" s="30">
        <v>49.9816</v>
      </c>
      <c r="E5" s="30">
        <v>14.362116</v>
      </c>
      <c r="F5" s="31">
        <v>200</v>
      </c>
      <c r="G5" s="32">
        <v>11.1</v>
      </c>
      <c r="H5" s="33">
        <f t="shared" si="0"/>
        <v>15.4</v>
      </c>
      <c r="I5" s="34">
        <f t="shared" si="1"/>
        <v>4.0665665665665721E-3</v>
      </c>
      <c r="J5" s="35">
        <v>54</v>
      </c>
      <c r="K5" s="35">
        <v>44</v>
      </c>
      <c r="L5" s="36">
        <v>3</v>
      </c>
      <c r="M5" s="37" t="s">
        <v>14</v>
      </c>
      <c r="N5" s="38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" customHeight="1">
      <c r="A6" s="40">
        <v>3</v>
      </c>
      <c r="B6" s="28">
        <v>0.625</v>
      </c>
      <c r="C6" s="29" t="s">
        <v>17</v>
      </c>
      <c r="D6" s="30">
        <v>49.925097399999999</v>
      </c>
      <c r="E6" s="30">
        <v>14.2767012</v>
      </c>
      <c r="F6" s="31">
        <v>207</v>
      </c>
      <c r="G6" s="32">
        <v>10.199999999999999</v>
      </c>
      <c r="H6" s="33">
        <f t="shared" si="0"/>
        <v>26.5</v>
      </c>
      <c r="I6" s="34">
        <f t="shared" si="1"/>
        <v>4.0849673202614676E-3</v>
      </c>
      <c r="J6" s="35">
        <v>117</v>
      </c>
      <c r="K6" s="35">
        <v>30</v>
      </c>
      <c r="L6" s="36">
        <v>2</v>
      </c>
      <c r="M6" s="37" t="s">
        <v>14</v>
      </c>
      <c r="N6" s="38" t="s">
        <v>19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27">
        <v>4</v>
      </c>
      <c r="B7" s="28">
        <v>0.66666666666666696</v>
      </c>
      <c r="C7" s="29" t="s">
        <v>20</v>
      </c>
      <c r="D7" s="30">
        <v>49.889948099999998</v>
      </c>
      <c r="E7" s="30">
        <v>14.186224899999999</v>
      </c>
      <c r="F7" s="31">
        <v>292</v>
      </c>
      <c r="G7" s="32">
        <v>12.4</v>
      </c>
      <c r="H7" s="33">
        <f t="shared" si="0"/>
        <v>36.700000000000003</v>
      </c>
      <c r="I7" s="34">
        <f t="shared" si="1"/>
        <v>3.3602150537633932E-3</v>
      </c>
      <c r="J7" s="35">
        <v>94</v>
      </c>
      <c r="K7" s="35">
        <v>70</v>
      </c>
      <c r="L7" s="36">
        <v>1</v>
      </c>
      <c r="M7" s="41" t="s">
        <v>21</v>
      </c>
      <c r="N7" s="38" t="s">
        <v>22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 customHeight="1">
      <c r="A8" s="27">
        <v>5</v>
      </c>
      <c r="B8" s="28">
        <v>0.70833333333333304</v>
      </c>
      <c r="C8" s="29" t="s">
        <v>23</v>
      </c>
      <c r="D8" s="30">
        <v>49.852670400000001</v>
      </c>
      <c r="E8" s="30">
        <v>14.036418100000001</v>
      </c>
      <c r="F8" s="31">
        <v>317</v>
      </c>
      <c r="G8" s="32">
        <v>10.3</v>
      </c>
      <c r="H8" s="33">
        <f t="shared" si="0"/>
        <v>49.1</v>
      </c>
      <c r="I8" s="34">
        <f t="shared" si="1"/>
        <v>4.0453074433657241E-3</v>
      </c>
      <c r="J8" s="35">
        <v>131</v>
      </c>
      <c r="K8" s="35">
        <v>71</v>
      </c>
      <c r="L8" s="36">
        <v>2</v>
      </c>
      <c r="M8" s="41" t="s">
        <v>21</v>
      </c>
      <c r="N8" s="38" t="s">
        <v>24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 customHeight="1">
      <c r="A9" s="27">
        <v>6</v>
      </c>
      <c r="B9" s="28">
        <v>0.75</v>
      </c>
      <c r="C9" s="29" t="s">
        <v>25</v>
      </c>
      <c r="D9" s="30">
        <v>49.8363078</v>
      </c>
      <c r="E9" s="30">
        <v>13.9032733</v>
      </c>
      <c r="F9" s="31">
        <v>375</v>
      </c>
      <c r="G9" s="32">
        <v>10.3</v>
      </c>
      <c r="H9" s="33">
        <f t="shared" si="0"/>
        <v>59.400000000000006</v>
      </c>
      <c r="I9" s="34">
        <f t="shared" si="1"/>
        <v>4.0453074433656269E-3</v>
      </c>
      <c r="J9" s="35">
        <v>132</v>
      </c>
      <c r="K9" s="35">
        <v>44</v>
      </c>
      <c r="L9" s="36">
        <v>2</v>
      </c>
      <c r="M9" s="41" t="s">
        <v>21</v>
      </c>
      <c r="N9" s="38" t="s">
        <v>26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>
      <c r="A10" s="27">
        <v>7</v>
      </c>
      <c r="B10" s="28">
        <v>0.79166666666666596</v>
      </c>
      <c r="C10" s="29" t="s">
        <v>27</v>
      </c>
      <c r="D10" s="30">
        <v>49.7670186</v>
      </c>
      <c r="E10" s="30">
        <v>13.840949500000001</v>
      </c>
      <c r="F10" s="31">
        <v>469</v>
      </c>
      <c r="G10" s="32">
        <v>8.8000000000000007</v>
      </c>
      <c r="H10" s="33">
        <f t="shared" si="0"/>
        <v>69.7</v>
      </c>
      <c r="I10" s="34">
        <f t="shared" si="1"/>
        <v>4.734848484848531E-3</v>
      </c>
      <c r="J10" s="35">
        <v>93</v>
      </c>
      <c r="K10" s="35">
        <v>80</v>
      </c>
      <c r="L10" s="36">
        <v>2</v>
      </c>
      <c r="M10" s="41" t="s">
        <v>21</v>
      </c>
      <c r="N10" s="38" t="s">
        <v>28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 customHeight="1">
      <c r="A11" s="27">
        <v>8</v>
      </c>
      <c r="B11" s="28">
        <v>0.83333333333333304</v>
      </c>
      <c r="C11" s="29" t="s">
        <v>29</v>
      </c>
      <c r="D11" s="30">
        <v>49.729361699999998</v>
      </c>
      <c r="E11" s="30">
        <v>13.7524795</v>
      </c>
      <c r="F11" s="31">
        <v>479</v>
      </c>
      <c r="G11" s="32">
        <v>9.3000000000000007</v>
      </c>
      <c r="H11" s="33">
        <f t="shared" si="0"/>
        <v>78.5</v>
      </c>
      <c r="I11" s="34">
        <f t="shared" si="1"/>
        <v>4.4802867383512864E-3</v>
      </c>
      <c r="J11" s="35">
        <v>79</v>
      </c>
      <c r="K11" s="35">
        <v>101</v>
      </c>
      <c r="L11" s="36">
        <v>3</v>
      </c>
      <c r="M11" s="41" t="s">
        <v>21</v>
      </c>
      <c r="N11" s="38" t="s">
        <v>30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27">
        <v>9</v>
      </c>
      <c r="B12" s="28">
        <v>0.875</v>
      </c>
      <c r="C12" s="29" t="s">
        <v>31</v>
      </c>
      <c r="D12" s="30">
        <v>49.688017799999997</v>
      </c>
      <c r="E12" s="30">
        <v>13.6575293</v>
      </c>
      <c r="F12" s="31">
        <v>458</v>
      </c>
      <c r="G12" s="32">
        <v>12.6</v>
      </c>
      <c r="H12" s="33">
        <f t="shared" si="0"/>
        <v>87.8</v>
      </c>
      <c r="I12" s="34">
        <f t="shared" si="1"/>
        <v>3.3068783068782512E-3</v>
      </c>
      <c r="J12" s="35">
        <v>162</v>
      </c>
      <c r="K12" s="35">
        <v>247</v>
      </c>
      <c r="L12" s="36">
        <v>1</v>
      </c>
      <c r="M12" s="41" t="s">
        <v>21</v>
      </c>
      <c r="N12" s="38" t="s">
        <v>32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" customHeight="1">
      <c r="A13" s="27">
        <v>10</v>
      </c>
      <c r="B13" s="28">
        <v>0.91666666666666596</v>
      </c>
      <c r="C13" s="29" t="s">
        <v>33</v>
      </c>
      <c r="D13" s="30">
        <v>49.639844099999998</v>
      </c>
      <c r="E13" s="30">
        <v>13.5214233</v>
      </c>
      <c r="F13" s="31">
        <v>371</v>
      </c>
      <c r="G13" s="32">
        <v>8.9</v>
      </c>
      <c r="H13" s="33">
        <f t="shared" si="0"/>
        <v>100.39999999999999</v>
      </c>
      <c r="I13" s="34">
        <f t="shared" si="1"/>
        <v>4.6816479400749516E-3</v>
      </c>
      <c r="J13" s="35">
        <v>136</v>
      </c>
      <c r="K13" s="35">
        <v>51</v>
      </c>
      <c r="L13" s="36">
        <v>2</v>
      </c>
      <c r="M13" s="41" t="s">
        <v>21</v>
      </c>
      <c r="N13" s="38" t="s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" customHeight="1">
      <c r="A14" s="27">
        <v>11</v>
      </c>
      <c r="B14" s="28">
        <v>0.95833333333333304</v>
      </c>
      <c r="C14" s="29" t="s">
        <v>84</v>
      </c>
      <c r="D14" s="30">
        <v>49.620712900000001</v>
      </c>
      <c r="E14" s="30">
        <v>13.4223318</v>
      </c>
      <c r="F14" s="31">
        <v>456</v>
      </c>
      <c r="G14" s="32">
        <v>10.1</v>
      </c>
      <c r="H14" s="33">
        <f t="shared" si="0"/>
        <v>109.3</v>
      </c>
      <c r="I14" s="34">
        <f>(B15-B14+1)/G14</f>
        <v>4.1254125412541545E-3</v>
      </c>
      <c r="J14" s="35">
        <v>90</v>
      </c>
      <c r="K14" s="35">
        <v>192</v>
      </c>
      <c r="L14" s="36">
        <v>2</v>
      </c>
      <c r="M14" s="41" t="s">
        <v>21</v>
      </c>
      <c r="N14" s="38" t="s">
        <v>35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>
      <c r="A15" s="27">
        <v>12</v>
      </c>
      <c r="B15" s="28">
        <v>0</v>
      </c>
      <c r="C15" s="29" t="s">
        <v>85</v>
      </c>
      <c r="D15" s="30">
        <v>49.572709099999997</v>
      </c>
      <c r="E15" s="30">
        <v>13.330171099999999</v>
      </c>
      <c r="F15" s="31">
        <v>357</v>
      </c>
      <c r="G15" s="32">
        <v>10.7</v>
      </c>
      <c r="H15" s="33">
        <f t="shared" si="0"/>
        <v>119.39999999999999</v>
      </c>
      <c r="I15" s="34">
        <f t="shared" ref="I15:I33" si="2">(B16-B15)/G15</f>
        <v>3.8940809968847352E-3</v>
      </c>
      <c r="J15" s="35">
        <v>180</v>
      </c>
      <c r="K15" s="35">
        <v>156</v>
      </c>
      <c r="L15" s="36">
        <v>1</v>
      </c>
      <c r="M15" s="41" t="s">
        <v>21</v>
      </c>
      <c r="N15" s="38" t="s">
        <v>36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A16" s="27">
        <v>13</v>
      </c>
      <c r="B16" s="28">
        <v>4.1666666666666664E-2</v>
      </c>
      <c r="C16" s="29" t="s">
        <v>37</v>
      </c>
      <c r="D16" s="30">
        <v>49.560403000000001</v>
      </c>
      <c r="E16" s="30">
        <v>13.197687999999999</v>
      </c>
      <c r="F16" s="31">
        <v>381</v>
      </c>
      <c r="G16" s="32">
        <v>10.4</v>
      </c>
      <c r="H16" s="33">
        <f t="shared" si="0"/>
        <v>130.1</v>
      </c>
      <c r="I16" s="34">
        <f t="shared" si="2"/>
        <v>4.0064102564102535E-3</v>
      </c>
      <c r="J16" s="35">
        <v>132</v>
      </c>
      <c r="K16" s="35">
        <v>153</v>
      </c>
      <c r="L16" s="36">
        <v>2</v>
      </c>
      <c r="M16" s="41" t="s">
        <v>21</v>
      </c>
      <c r="N16" s="38" t="s">
        <v>38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>
      <c r="A17" s="27">
        <v>14</v>
      </c>
      <c r="B17" s="28">
        <v>8.3333333333333301E-2</v>
      </c>
      <c r="C17" s="29" t="s">
        <v>86</v>
      </c>
      <c r="D17" s="30">
        <v>49.553718500000002</v>
      </c>
      <c r="E17" s="30">
        <v>13.069514</v>
      </c>
      <c r="F17" s="31">
        <v>360</v>
      </c>
      <c r="G17" s="32">
        <v>10.7</v>
      </c>
      <c r="H17" s="33">
        <f t="shared" si="0"/>
        <v>140.5</v>
      </c>
      <c r="I17" s="34">
        <f t="shared" si="2"/>
        <v>3.8940809968847387E-3</v>
      </c>
      <c r="J17" s="35">
        <v>213</v>
      </c>
      <c r="K17" s="35">
        <v>73</v>
      </c>
      <c r="L17" s="36">
        <v>1</v>
      </c>
      <c r="M17" s="41" t="s">
        <v>21</v>
      </c>
      <c r="N17" s="38" t="s">
        <v>39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>
      <c r="A18" s="27">
        <v>15</v>
      </c>
      <c r="B18" s="28">
        <v>0.125</v>
      </c>
      <c r="C18" s="29" t="s">
        <v>40</v>
      </c>
      <c r="D18" s="30">
        <v>49.587790599999998</v>
      </c>
      <c r="E18" s="30">
        <v>12.9509174</v>
      </c>
      <c r="F18" s="31">
        <v>499</v>
      </c>
      <c r="G18" s="32">
        <v>10.8</v>
      </c>
      <c r="H18" s="33">
        <f t="shared" si="0"/>
        <v>151.19999999999999</v>
      </c>
      <c r="I18" s="34">
        <f t="shared" si="2"/>
        <v>3.8580246913580544E-3</v>
      </c>
      <c r="J18" s="35">
        <v>116</v>
      </c>
      <c r="K18" s="35">
        <v>184</v>
      </c>
      <c r="L18" s="36">
        <v>2</v>
      </c>
      <c r="M18" s="41" t="s">
        <v>21</v>
      </c>
      <c r="N18" s="38" t="s">
        <v>41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>
      <c r="A19" s="27">
        <v>16</v>
      </c>
      <c r="B19" s="28">
        <v>0.16666666666666699</v>
      </c>
      <c r="C19" s="29" t="s">
        <v>87</v>
      </c>
      <c r="D19" s="30">
        <v>49.5793739</v>
      </c>
      <c r="E19" s="30">
        <v>12.8294348</v>
      </c>
      <c r="F19" s="31">
        <v>433</v>
      </c>
      <c r="G19" s="32">
        <v>10.1</v>
      </c>
      <c r="H19" s="33">
        <f t="shared" si="0"/>
        <v>162</v>
      </c>
      <c r="I19" s="34">
        <f t="shared" si="2"/>
        <v>4.1254125412540617E-3</v>
      </c>
      <c r="J19" s="35">
        <v>72</v>
      </c>
      <c r="K19" s="35">
        <v>62</v>
      </c>
      <c r="L19" s="36">
        <v>3</v>
      </c>
      <c r="M19" s="41" t="s">
        <v>21</v>
      </c>
      <c r="N19" s="38" t="s">
        <v>42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27">
        <v>17</v>
      </c>
      <c r="B20" s="28">
        <v>0.20833333333333301</v>
      </c>
      <c r="C20" s="29" t="s">
        <v>43</v>
      </c>
      <c r="D20" s="30">
        <v>49.591483699999998</v>
      </c>
      <c r="E20" s="30">
        <v>12.715398</v>
      </c>
      <c r="F20" s="31">
        <v>442</v>
      </c>
      <c r="G20" s="32">
        <v>11.4</v>
      </c>
      <c r="H20" s="33">
        <f t="shared" si="0"/>
        <v>172.1</v>
      </c>
      <c r="I20" s="34">
        <f t="shared" si="2"/>
        <v>3.6549707602339465E-3</v>
      </c>
      <c r="J20" s="35">
        <v>269</v>
      </c>
      <c r="K20" s="35">
        <v>187</v>
      </c>
      <c r="L20" s="36">
        <v>1</v>
      </c>
      <c r="M20" s="41" t="s">
        <v>21</v>
      </c>
      <c r="N20" s="38" t="s">
        <v>44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>
      <c r="A21" s="27">
        <v>18</v>
      </c>
      <c r="B21" s="28">
        <v>0.25</v>
      </c>
      <c r="C21" s="29" t="s">
        <v>45</v>
      </c>
      <c r="D21" s="30">
        <v>49.584507500000001</v>
      </c>
      <c r="E21" s="30">
        <v>12.575258</v>
      </c>
      <c r="F21" s="31">
        <v>520</v>
      </c>
      <c r="G21" s="32">
        <v>13.1</v>
      </c>
      <c r="H21" s="33">
        <f t="shared" si="0"/>
        <v>183.5</v>
      </c>
      <c r="I21" s="34">
        <f>(B22-B21)/G21</f>
        <v>3.9758269720101772E-3</v>
      </c>
      <c r="J21" s="42">
        <v>182</v>
      </c>
      <c r="K21" s="35">
        <v>214</v>
      </c>
      <c r="L21" s="36">
        <v>1</v>
      </c>
      <c r="M21" s="41" t="s">
        <v>21</v>
      </c>
      <c r="N21" s="38" t="s">
        <v>46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>
      <c r="A22" s="27">
        <v>19</v>
      </c>
      <c r="B22" s="39">
        <v>0.30208333333333331</v>
      </c>
      <c r="C22" s="29" t="s">
        <v>47</v>
      </c>
      <c r="D22" s="30">
        <v>49.591003800000003</v>
      </c>
      <c r="E22" s="30">
        <v>12.409819300000001</v>
      </c>
      <c r="F22" s="31">
        <v>495</v>
      </c>
      <c r="G22" s="32">
        <v>8.4</v>
      </c>
      <c r="H22" s="33">
        <f t="shared" si="0"/>
        <v>196.6</v>
      </c>
      <c r="I22" s="34">
        <f t="shared" si="2"/>
        <v>3.720238095238095E-3</v>
      </c>
      <c r="J22" s="42">
        <v>191</v>
      </c>
      <c r="K22" s="35">
        <v>120</v>
      </c>
      <c r="L22" s="36">
        <v>1</v>
      </c>
      <c r="M22" s="41" t="s">
        <v>18</v>
      </c>
      <c r="N22" s="38" t="s">
        <v>48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27">
        <v>20</v>
      </c>
      <c r="B23" s="28">
        <v>0.33333333333333331</v>
      </c>
      <c r="C23" s="29" t="s">
        <v>49</v>
      </c>
      <c r="D23" s="30">
        <v>49.623406099999997</v>
      </c>
      <c r="E23" s="30">
        <v>12.3415464</v>
      </c>
      <c r="F23" s="31">
        <v>568</v>
      </c>
      <c r="G23" s="32">
        <v>9.8000000000000007</v>
      </c>
      <c r="H23" s="33">
        <f t="shared" si="0"/>
        <v>205</v>
      </c>
      <c r="I23" s="34">
        <f t="shared" si="2"/>
        <v>4.2517006802721101E-3</v>
      </c>
      <c r="J23" s="42">
        <v>96</v>
      </c>
      <c r="K23" s="35">
        <v>250</v>
      </c>
      <c r="L23" s="36">
        <v>2</v>
      </c>
      <c r="M23" s="41" t="s">
        <v>18</v>
      </c>
      <c r="N23" s="38" t="s">
        <v>50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27">
        <v>21</v>
      </c>
      <c r="B24" s="28">
        <v>0.375</v>
      </c>
      <c r="C24" s="29" t="s">
        <v>51</v>
      </c>
      <c r="D24" s="30">
        <v>49.590127500000001</v>
      </c>
      <c r="E24" s="30">
        <v>12.2441554</v>
      </c>
      <c r="F24" s="31">
        <v>418</v>
      </c>
      <c r="G24" s="32">
        <v>10.3</v>
      </c>
      <c r="H24" s="33">
        <f t="shared" si="0"/>
        <v>214.8</v>
      </c>
      <c r="I24" s="34">
        <f t="shared" si="2"/>
        <v>4.0453074433656972E-3</v>
      </c>
      <c r="J24" s="42">
        <v>126</v>
      </c>
      <c r="K24" s="35">
        <v>165</v>
      </c>
      <c r="L24" s="36">
        <v>1</v>
      </c>
      <c r="M24" s="41" t="s">
        <v>18</v>
      </c>
      <c r="N24" s="38" t="s">
        <v>52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27">
        <v>22</v>
      </c>
      <c r="B25" s="28">
        <v>0.41666666666666669</v>
      </c>
      <c r="C25" s="29" t="s">
        <v>53</v>
      </c>
      <c r="D25" s="30">
        <v>49.538772700000003</v>
      </c>
      <c r="E25" s="30">
        <v>12.158287100000001</v>
      </c>
      <c r="F25" s="31">
        <v>376</v>
      </c>
      <c r="G25" s="32">
        <v>8.8000000000000007</v>
      </c>
      <c r="H25" s="33">
        <f t="shared" si="0"/>
        <v>225.10000000000002</v>
      </c>
      <c r="I25" s="34">
        <f t="shared" si="2"/>
        <v>3.9457070707070692E-3</v>
      </c>
      <c r="J25" s="42">
        <v>97</v>
      </c>
      <c r="K25" s="35">
        <v>81</v>
      </c>
      <c r="L25" s="36">
        <v>3</v>
      </c>
      <c r="M25" s="41" t="s">
        <v>54</v>
      </c>
      <c r="N25" s="38" t="s">
        <v>55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27">
        <v>23</v>
      </c>
      <c r="B26" s="39">
        <v>0.4513888888888889</v>
      </c>
      <c r="C26" s="29" t="s">
        <v>56</v>
      </c>
      <c r="D26" s="30">
        <v>49.549041000000003</v>
      </c>
      <c r="E26" s="30">
        <v>12.058310499999999</v>
      </c>
      <c r="F26" s="31">
        <v>392</v>
      </c>
      <c r="G26" s="32">
        <v>11.3</v>
      </c>
      <c r="H26" s="33">
        <f t="shared" si="0"/>
        <v>233.90000000000003</v>
      </c>
      <c r="I26" s="34">
        <f t="shared" si="2"/>
        <v>4.3018682399213366E-3</v>
      </c>
      <c r="J26" s="42">
        <v>152</v>
      </c>
      <c r="K26" s="35">
        <v>130</v>
      </c>
      <c r="L26" s="36">
        <v>2</v>
      </c>
      <c r="M26" s="41" t="s">
        <v>14</v>
      </c>
      <c r="N26" s="38" t="s">
        <v>57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27">
        <v>24</v>
      </c>
      <c r="B27" s="28">
        <v>0.5</v>
      </c>
      <c r="C27" s="29" t="s">
        <v>58</v>
      </c>
      <c r="D27" s="30">
        <v>49.544533700000002</v>
      </c>
      <c r="E27" s="30">
        <v>11.946178</v>
      </c>
      <c r="F27" s="31">
        <v>414</v>
      </c>
      <c r="G27" s="32">
        <v>11.6</v>
      </c>
      <c r="H27" s="33">
        <f t="shared" si="0"/>
        <v>245.20000000000005</v>
      </c>
      <c r="I27" s="34">
        <f t="shared" si="2"/>
        <v>4.190613026819918E-3</v>
      </c>
      <c r="J27" s="42">
        <v>140</v>
      </c>
      <c r="K27" s="35">
        <v>167</v>
      </c>
      <c r="L27" s="36">
        <v>2</v>
      </c>
      <c r="M27" s="41" t="s">
        <v>18</v>
      </c>
      <c r="N27" s="38" t="s">
        <v>59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40">
        <v>25</v>
      </c>
      <c r="B28" s="39">
        <v>0.54861111111111105</v>
      </c>
      <c r="C28" s="29" t="s">
        <v>60</v>
      </c>
      <c r="D28" s="30">
        <v>49.533850100000002</v>
      </c>
      <c r="E28" s="30">
        <v>11.8030822</v>
      </c>
      <c r="F28" s="31">
        <v>389</v>
      </c>
      <c r="G28" s="32">
        <v>6.7</v>
      </c>
      <c r="H28" s="33">
        <f t="shared" si="0"/>
        <v>256.80000000000007</v>
      </c>
      <c r="I28" s="34">
        <f>(B29-B28)/G28</f>
        <v>5.1824212271973612E-3</v>
      </c>
      <c r="J28" s="42">
        <v>112</v>
      </c>
      <c r="K28" s="35">
        <v>70</v>
      </c>
      <c r="L28" s="36">
        <v>2</v>
      </c>
      <c r="M28" s="37" t="s">
        <v>18</v>
      </c>
      <c r="N28" s="38" t="s">
        <v>61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 customHeight="1">
      <c r="A29" s="27">
        <v>26</v>
      </c>
      <c r="B29" s="28">
        <v>0.58333333333333337</v>
      </c>
      <c r="C29" s="29" t="s">
        <v>62</v>
      </c>
      <c r="D29" s="30">
        <v>49.505244699999999</v>
      </c>
      <c r="E29" s="30">
        <v>11.739256299999999</v>
      </c>
      <c r="F29" s="31">
        <v>427</v>
      </c>
      <c r="G29" s="32">
        <v>10.199999999999999</v>
      </c>
      <c r="H29" s="33">
        <f t="shared" si="0"/>
        <v>263.50000000000006</v>
      </c>
      <c r="I29" s="34">
        <f t="shared" si="2"/>
        <v>4.0849673202614347E-3</v>
      </c>
      <c r="J29" s="42">
        <v>138</v>
      </c>
      <c r="K29" s="35">
        <v>132</v>
      </c>
      <c r="L29" s="36">
        <v>2</v>
      </c>
      <c r="M29" s="41" t="s">
        <v>18</v>
      </c>
      <c r="N29" s="38" t="s">
        <v>63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>
      <c r="A30" s="40">
        <v>27</v>
      </c>
      <c r="B30" s="28">
        <v>0.625</v>
      </c>
      <c r="C30" s="29" t="s">
        <v>64</v>
      </c>
      <c r="D30" s="30">
        <v>49.527537799999998</v>
      </c>
      <c r="E30" s="30">
        <v>11.623722900000001</v>
      </c>
      <c r="F30" s="31">
        <v>437</v>
      </c>
      <c r="G30" s="32">
        <v>9.5</v>
      </c>
      <c r="H30" s="33">
        <f t="shared" si="0"/>
        <v>273.70000000000005</v>
      </c>
      <c r="I30" s="34">
        <f t="shared" si="2"/>
        <v>4.385964912280698E-3</v>
      </c>
      <c r="J30" s="42">
        <v>72</v>
      </c>
      <c r="K30" s="35">
        <v>135</v>
      </c>
      <c r="L30" s="36">
        <v>3</v>
      </c>
      <c r="M30" s="41" t="s">
        <v>14</v>
      </c>
      <c r="N30" s="38" t="s">
        <v>65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27">
        <v>28</v>
      </c>
      <c r="B31" s="28">
        <v>0.66666666666666663</v>
      </c>
      <c r="C31" s="29" t="s">
        <v>88</v>
      </c>
      <c r="D31" s="30">
        <v>49.496169999999999</v>
      </c>
      <c r="E31" s="30">
        <v>11.550186999999999</v>
      </c>
      <c r="F31" s="31">
        <v>376</v>
      </c>
      <c r="G31" s="32">
        <v>10.4</v>
      </c>
      <c r="H31" s="33">
        <f t="shared" si="0"/>
        <v>283.20000000000005</v>
      </c>
      <c r="I31" s="34">
        <f t="shared" si="2"/>
        <v>4.006410256410263E-3</v>
      </c>
      <c r="J31" s="35">
        <v>38</v>
      </c>
      <c r="K31" s="35">
        <v>70</v>
      </c>
      <c r="L31" s="36">
        <v>3</v>
      </c>
      <c r="M31" s="41" t="s">
        <v>66</v>
      </c>
      <c r="N31" s="38" t="s">
        <v>67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27">
        <v>29</v>
      </c>
      <c r="B32" s="28">
        <v>0.70833333333333337</v>
      </c>
      <c r="C32" s="29" t="s">
        <v>68</v>
      </c>
      <c r="D32" s="30">
        <v>49.508867500000001</v>
      </c>
      <c r="E32" s="30">
        <v>11.4287638</v>
      </c>
      <c r="F32" s="31">
        <v>342</v>
      </c>
      <c r="G32" s="32">
        <v>12.8</v>
      </c>
      <c r="H32" s="33">
        <f t="shared" si="0"/>
        <v>293.60000000000002</v>
      </c>
      <c r="I32" s="34">
        <f t="shared" si="2"/>
        <v>4.0690104166666609E-3</v>
      </c>
      <c r="J32" s="35">
        <v>105</v>
      </c>
      <c r="K32" s="35">
        <v>116</v>
      </c>
      <c r="L32" s="36">
        <v>3</v>
      </c>
      <c r="M32" s="41" t="s">
        <v>66</v>
      </c>
      <c r="N32" s="38" t="s">
        <v>69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40">
        <v>30</v>
      </c>
      <c r="B33" s="39">
        <v>0.76041666666666663</v>
      </c>
      <c r="C33" s="29" t="s">
        <v>70</v>
      </c>
      <c r="D33" s="30">
        <v>49.511779400000002</v>
      </c>
      <c r="E33" s="30">
        <v>11.281220899999999</v>
      </c>
      <c r="F33" s="31">
        <v>331</v>
      </c>
      <c r="G33" s="32">
        <v>7.6</v>
      </c>
      <c r="H33" s="33">
        <f t="shared" si="0"/>
        <v>306.40000000000003</v>
      </c>
      <c r="I33" s="34">
        <f t="shared" si="2"/>
        <v>4.1118421052631577E-3</v>
      </c>
      <c r="J33" s="35">
        <v>41</v>
      </c>
      <c r="K33" s="35">
        <v>59</v>
      </c>
      <c r="L33" s="36">
        <v>3</v>
      </c>
      <c r="M33" s="41" t="s">
        <v>66</v>
      </c>
      <c r="N33" s="38" t="s">
        <v>71</v>
      </c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>
      <c r="A34" s="27">
        <v>31</v>
      </c>
      <c r="B34" s="28">
        <v>0.79166666666666663</v>
      </c>
      <c r="C34" s="29" t="s">
        <v>72</v>
      </c>
      <c r="D34" s="30">
        <v>49.478581400000003</v>
      </c>
      <c r="E34" s="30">
        <v>11.1995851</v>
      </c>
      <c r="F34" s="31">
        <v>313</v>
      </c>
      <c r="G34" s="32">
        <v>9.33</v>
      </c>
      <c r="H34" s="33">
        <f t="shared" si="0"/>
        <v>314.00000000000006</v>
      </c>
      <c r="I34" s="34">
        <f>(B35-B34-15/1440)/G34</f>
        <v>4.4658806716684572E-3</v>
      </c>
      <c r="J34" s="35">
        <v>54</v>
      </c>
      <c r="K34" s="35">
        <v>64</v>
      </c>
      <c r="L34" s="36">
        <v>3</v>
      </c>
      <c r="M34" s="41" t="s">
        <v>66</v>
      </c>
      <c r="N34" s="38" t="s">
        <v>73</v>
      </c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>
      <c r="A35" s="27">
        <v>32</v>
      </c>
      <c r="B35" s="39">
        <v>0.84375</v>
      </c>
      <c r="C35" s="29" t="s">
        <v>74</v>
      </c>
      <c r="D35" s="30">
        <v>49.453859999999999</v>
      </c>
      <c r="E35" s="30">
        <v>11.0992598</v>
      </c>
      <c r="F35" s="31">
        <v>304</v>
      </c>
      <c r="G35" s="32">
        <v>2.02</v>
      </c>
      <c r="H35" s="33">
        <f t="shared" si="0"/>
        <v>323.33000000000004</v>
      </c>
      <c r="I35" s="34">
        <f>(B36-B35)/G35</f>
        <v>5.1567656765676385E-3</v>
      </c>
      <c r="J35" s="35">
        <v>24</v>
      </c>
      <c r="K35" s="35">
        <v>29</v>
      </c>
      <c r="L35" s="36">
        <v>3</v>
      </c>
      <c r="M35" s="41" t="s">
        <v>13</v>
      </c>
      <c r="N35" s="38" t="s">
        <v>75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43"/>
      <c r="B36" s="44">
        <v>0.85416666666666663</v>
      </c>
      <c r="C36" s="45" t="s">
        <v>76</v>
      </c>
      <c r="D36" s="46">
        <v>49.454184300000001</v>
      </c>
      <c r="E36" s="46">
        <v>11.077198599999999</v>
      </c>
      <c r="F36" s="47">
        <v>300</v>
      </c>
      <c r="G36" s="48">
        <f>SUM(G3:G35)</f>
        <v>325.35000000000002</v>
      </c>
      <c r="H36" s="49">
        <f t="shared" si="0"/>
        <v>325.35000000000002</v>
      </c>
      <c r="I36" s="50">
        <f>(B36-B3+1)/H36</f>
        <v>4.1621843143281583E-3</v>
      </c>
      <c r="J36" s="51">
        <f t="shared" ref="J36:K36" si="3">SUM(J3:J35)</f>
        <v>3743</v>
      </c>
      <c r="K36" s="51">
        <f t="shared" si="3"/>
        <v>3657</v>
      </c>
      <c r="L36" s="52"/>
      <c r="M36" s="53"/>
      <c r="N36" s="54" t="s">
        <v>77</v>
      </c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55"/>
      <c r="B37" s="59" t="s">
        <v>78</v>
      </c>
      <c r="C37" s="60"/>
      <c r="D37" s="55"/>
      <c r="E37" s="55"/>
      <c r="F37" s="55"/>
      <c r="G37" s="55"/>
      <c r="H37" s="55"/>
      <c r="I37" s="55"/>
      <c r="J37" s="55"/>
      <c r="K37" s="55"/>
      <c r="L37" s="56" t="s">
        <v>81</v>
      </c>
      <c r="M37" s="57"/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25" customHeight="1">
      <c r="A38" s="3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 customHeight="1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 customHeight="1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 customHeight="1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 customHeight="1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1.25" customHeight="1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1.25" customHeight="1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1.25" customHeight="1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1.25" customHeight="1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1.25" customHeight="1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1.25" customHeight="1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1.25" customHeight="1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1.25" customHeight="1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1.25" customHeight="1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1.25" customHeight="1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1.25" customHeight="1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1.25" customHeight="1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1.25" customHeight="1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1.25" customHeight="1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1.25" customHeight="1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1.25" customHeight="1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1.25" customHeight="1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1.25" customHeight="1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1.25" customHeight="1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1.25" customHeight="1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1.25" customHeight="1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1.25" customHeight="1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1.25" customHeight="1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 customHeight="1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1.25" customHeight="1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1.25" customHeight="1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1.25" customHeight="1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1.25" customHeight="1">
      <c r="A71" s="3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1.25" customHeight="1">
      <c r="A72" s="3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1.25" customHeight="1">
      <c r="A73" s="3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1.25" customHeight="1">
      <c r="A74" s="3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1.25" customHeight="1">
      <c r="A75" s="3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1.25" customHeight="1">
      <c r="A76" s="3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1.25" customHeight="1">
      <c r="A77" s="3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1.25" customHeight="1">
      <c r="A78" s="3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1.25" customHeight="1">
      <c r="A79" s="3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3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1.25" customHeight="1">
      <c r="A81" s="3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1.25" customHeight="1">
      <c r="A82" s="3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1.25" customHeight="1">
      <c r="A83" s="3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1.25" customHeight="1">
      <c r="A84" s="3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1.25" customHeight="1">
      <c r="A85" s="3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1.25" customHeight="1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1.25" customHeight="1">
      <c r="A88" s="3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1.25" customHeight="1">
      <c r="A89" s="3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1.25" customHeight="1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1.25" customHeight="1">
      <c r="A91" s="3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1.25" customHeight="1">
      <c r="A92" s="3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1.25" customHeight="1">
      <c r="A93" s="3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1.25" customHeight="1">
      <c r="A94" s="3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1.25" customHeight="1">
      <c r="A95" s="3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1.25" customHeight="1">
      <c r="A96" s="3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1.25" customHeight="1">
      <c r="A97" s="3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1.25" customHeight="1">
      <c r="A98" s="3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1.25" customHeight="1">
      <c r="A99" s="3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1.25" customHeight="1">
      <c r="A100" s="3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1.25" customHeight="1">
      <c r="A101" s="3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1.25" customHeight="1">
      <c r="A102" s="3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1.25" customHeight="1">
      <c r="A103" s="3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1.25" customHeight="1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1.25" customHeight="1">
      <c r="A105" s="3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1.25" customHeight="1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1.25" customHeight="1">
      <c r="A107" s="3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1.25" customHeight="1">
      <c r="A108" s="3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1.25" customHeight="1">
      <c r="A109" s="3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1.25" customHeight="1">
      <c r="A110" s="3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1.25" customHeight="1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1.25" customHeight="1">
      <c r="A112" s="3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1.25" customHeight="1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1.25" customHeight="1">
      <c r="A114" s="3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1.25" customHeight="1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1.25" customHeight="1">
      <c r="A116" s="3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1.25" customHeight="1">
      <c r="A117" s="3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1.25" customHeight="1">
      <c r="A118" s="3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1.25" customHeight="1">
      <c r="A119" s="3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1.25" customHeight="1">
      <c r="A120" s="3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1.25" customHeight="1">
      <c r="A121" s="3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1.25" customHeight="1">
      <c r="A122" s="3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1.25" customHeight="1">
      <c r="A123" s="3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1.25" customHeight="1">
      <c r="A124" s="3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1.25" customHeight="1">
      <c r="A125" s="3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1.25" customHeight="1">
      <c r="A126" s="3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1.25" customHeight="1">
      <c r="A127" s="3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1.25" customHeight="1">
      <c r="A128" s="3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1.25" customHeight="1">
      <c r="A129" s="3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1.25" customHeight="1">
      <c r="A130" s="3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1.25" customHeight="1">
      <c r="A131" s="3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1.25" customHeight="1">
      <c r="A132" s="3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1.25" customHeight="1">
      <c r="A133" s="3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1.25" customHeight="1">
      <c r="A134" s="3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1.25" customHeight="1">
      <c r="A135" s="3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1.25" customHeight="1">
      <c r="A136" s="3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1.25" customHeight="1">
      <c r="A137" s="3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1.25" customHeight="1">
      <c r="A138" s="3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1.25" customHeight="1">
      <c r="A139" s="3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1.25" customHeight="1">
      <c r="A140" s="3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1.25" customHeight="1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1.25" customHeight="1">
      <c r="A142" s="3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1.25" customHeight="1">
      <c r="A143" s="3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1.25" customHeight="1">
      <c r="A144" s="3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1.25" customHeight="1">
      <c r="A145" s="3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1.25" customHeight="1">
      <c r="A146" s="3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1.25" customHeight="1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1.25" customHeight="1">
      <c r="A148" s="3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1.25" customHeight="1">
      <c r="A149" s="3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1.25" customHeight="1">
      <c r="A150" s="3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1.25" customHeight="1">
      <c r="A151" s="3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1.25" customHeight="1">
      <c r="A152" s="3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1.25" customHeight="1">
      <c r="A153" s="3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1.25" customHeight="1">
      <c r="A154" s="3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1.25" customHeight="1">
      <c r="A155" s="3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1.25" customHeight="1">
      <c r="A156" s="3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1.25" customHeight="1">
      <c r="A157" s="3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1.25" customHeight="1">
      <c r="A158" s="3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1.25" customHeight="1">
      <c r="A159" s="3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1.25" customHeight="1">
      <c r="A160" s="3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1.25" customHeight="1">
      <c r="A161" s="3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1.25" customHeight="1">
      <c r="A162" s="3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1.25" customHeight="1">
      <c r="A163" s="3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1.25" customHeight="1">
      <c r="A164" s="3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1.25" customHeight="1">
      <c r="A165" s="3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1.25" customHeight="1">
      <c r="A166" s="3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1.25" customHeight="1">
      <c r="A167" s="3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1.25" customHeight="1">
      <c r="A168" s="3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1.25" customHeight="1">
      <c r="A169" s="3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1.25" customHeight="1">
      <c r="A170" s="3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1.25" customHeight="1">
      <c r="A171" s="3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1.25" customHeight="1">
      <c r="A172" s="3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1.25" customHeight="1">
      <c r="A173" s="3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1.25" customHeight="1">
      <c r="A174" s="3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1.25" customHeight="1">
      <c r="A175" s="3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1.25" customHeight="1">
      <c r="A176" s="3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1.25" customHeight="1">
      <c r="A177" s="3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1.25" customHeight="1">
      <c r="A178" s="3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1.25" customHeight="1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1.25" customHeight="1">
      <c r="A180" s="3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1.25" customHeight="1">
      <c r="A181" s="3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1.25" customHeight="1">
      <c r="A182" s="3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1.25" customHeight="1">
      <c r="A183" s="3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1.25" customHeight="1">
      <c r="A184" s="3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1.25" customHeight="1">
      <c r="A185" s="3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1.25" customHeight="1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1.25" customHeight="1">
      <c r="A187" s="3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1.25" customHeight="1">
      <c r="A188" s="3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1.25" customHeight="1">
      <c r="A189" s="3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1.25" customHeight="1">
      <c r="A190" s="3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1.25" customHeight="1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1.25" customHeight="1">
      <c r="A192" s="3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1.25" customHeight="1">
      <c r="A193" s="3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1.25" customHeight="1">
      <c r="A194" s="3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1.25" customHeight="1">
      <c r="A195" s="3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1.25" customHeight="1">
      <c r="A196" s="3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1.25" customHeight="1">
      <c r="A197" s="3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1.25" customHeight="1">
      <c r="A198" s="3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1.25" customHeight="1">
      <c r="A199" s="3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1.25" customHeight="1">
      <c r="A200" s="3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1.25" customHeight="1">
      <c r="A201" s="3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1.25" customHeight="1">
      <c r="A202" s="3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1.25" customHeight="1">
      <c r="A203" s="3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1.25" customHeight="1">
      <c r="A204" s="3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1.25" customHeight="1">
      <c r="A205" s="3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1.25" customHeight="1">
      <c r="A206" s="3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1.25" customHeight="1">
      <c r="A207" s="3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1.25" customHeight="1">
      <c r="A208" s="3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1.25" customHeight="1">
      <c r="A209" s="3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1.25" customHeight="1">
      <c r="A210" s="3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1.25" customHeight="1">
      <c r="A211" s="3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1.25" customHeight="1">
      <c r="A212" s="3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1.25" customHeight="1">
      <c r="A213" s="3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1.25" customHeight="1">
      <c r="A214" s="3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1.25" customHeight="1">
      <c r="A215" s="3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1.25" customHeight="1">
      <c r="A216" s="3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1.25" customHeight="1">
      <c r="A217" s="3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1.25" customHeight="1">
      <c r="A218" s="3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1.25" customHeight="1">
      <c r="A219" s="3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1.25" customHeight="1">
      <c r="A220" s="3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1.25" customHeight="1">
      <c r="A221" s="3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1.25" customHeight="1">
      <c r="A222" s="3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1.25" customHeight="1">
      <c r="A223" s="3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1.25" customHeight="1">
      <c r="A224" s="3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1.25" customHeight="1">
      <c r="A225" s="3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1.25" customHeight="1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1.25" customHeight="1">
      <c r="A227" s="3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1.25" customHeight="1">
      <c r="A228" s="3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1.25" customHeight="1">
      <c r="A229" s="3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1.25" customHeight="1">
      <c r="A230" s="3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1.25" customHeight="1">
      <c r="A231" s="3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1.25" customHeight="1">
      <c r="A232" s="3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1.25" customHeight="1">
      <c r="A233" s="3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1.25" customHeight="1">
      <c r="A234" s="3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1.25" customHeight="1">
      <c r="A235" s="3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1.25" customHeight="1">
      <c r="A236" s="3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1.25" customHeight="1">
      <c r="A237" s="3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1.25" customHeight="1">
      <c r="A238" s="3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1.25" customHeight="1">
      <c r="A239" s="3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1.25" customHeight="1">
      <c r="A240" s="3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1.25" customHeight="1">
      <c r="A241" s="3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1.25" customHeight="1">
      <c r="A242" s="3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1.25" customHeight="1">
      <c r="A243" s="3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1.25" customHeight="1">
      <c r="A244" s="3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1.25" customHeight="1">
      <c r="A245" s="3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1.25" customHeight="1">
      <c r="A246" s="3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1.25" customHeight="1">
      <c r="A247" s="3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1.25" customHeight="1">
      <c r="A248" s="3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1.25" customHeight="1">
      <c r="A249" s="3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1.25" customHeight="1">
      <c r="A250" s="3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1.25" customHeight="1">
      <c r="A251" s="3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1.25" customHeight="1">
      <c r="A252" s="3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1.25" customHeight="1">
      <c r="A253" s="3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1.25" customHeight="1">
      <c r="A254" s="3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1.25" customHeight="1">
      <c r="A255" s="3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1.25" customHeight="1">
      <c r="A256" s="3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1.25" customHeight="1">
      <c r="A257" s="3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1.25" customHeight="1">
      <c r="A258" s="3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1.25" customHeight="1">
      <c r="A259" s="3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1.25" customHeight="1">
      <c r="A260" s="3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1.25" customHeight="1">
      <c r="A261" s="3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1.25" customHeight="1">
      <c r="A262" s="3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1.25" customHeight="1">
      <c r="A263" s="3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1.25" customHeight="1">
      <c r="A264" s="3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1.25" customHeight="1">
      <c r="A265" s="3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1.25" customHeight="1">
      <c r="A266" s="3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1.25" customHeight="1">
      <c r="A267" s="3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1.25" customHeight="1">
      <c r="A268" s="3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1.25" customHeight="1">
      <c r="A269" s="3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1.25" customHeight="1">
      <c r="A270" s="3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1.25" customHeight="1">
      <c r="A271" s="3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1.25" customHeight="1">
      <c r="A272" s="3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1.25" customHeight="1">
      <c r="A273" s="3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1.25" customHeight="1">
      <c r="A274" s="3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1.25" customHeight="1">
      <c r="A275" s="3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1.25" customHeight="1">
      <c r="A276" s="3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1.25" customHeight="1">
      <c r="A277" s="3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1.25" customHeight="1">
      <c r="A278" s="3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1.25" customHeight="1">
      <c r="A279" s="3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1.25" customHeight="1">
      <c r="A280" s="3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1.25" customHeight="1">
      <c r="A281" s="3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1.25" customHeight="1">
      <c r="A282" s="3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1.25" customHeight="1">
      <c r="A283" s="3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1.25" customHeight="1">
      <c r="A284" s="3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1.25" customHeight="1">
      <c r="A285" s="3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1.25" customHeight="1">
      <c r="A286" s="3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1.25" customHeight="1">
      <c r="A287" s="3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1.25" customHeight="1">
      <c r="A288" s="3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1.25" customHeight="1">
      <c r="A289" s="3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1.25" customHeight="1">
      <c r="A290" s="3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1.25" customHeight="1">
      <c r="A291" s="3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1.25" customHeight="1">
      <c r="A292" s="3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1.25" customHeight="1">
      <c r="A293" s="3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1.25" customHeight="1">
      <c r="A294" s="3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1.25" customHeight="1">
      <c r="A295" s="3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1.25" customHeight="1">
      <c r="A296" s="3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1.25" customHeight="1">
      <c r="A297" s="3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1.25" customHeight="1">
      <c r="A298" s="3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1.25" customHeight="1">
      <c r="A299" s="3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1.25" customHeight="1">
      <c r="A300" s="3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1.25" customHeight="1">
      <c r="A301" s="3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1.25" customHeight="1">
      <c r="A302" s="3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1.25" customHeight="1">
      <c r="A303" s="3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1.25" customHeight="1">
      <c r="A304" s="3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1.25" customHeight="1">
      <c r="A305" s="3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1.25" customHeight="1">
      <c r="A306" s="3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1.25" customHeight="1">
      <c r="A307" s="3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1.25" customHeight="1">
      <c r="A308" s="3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1.25" customHeight="1">
      <c r="A309" s="3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1.25" customHeight="1">
      <c r="A310" s="3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1.25" customHeight="1">
      <c r="A311" s="3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1.25" customHeight="1">
      <c r="A312" s="3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1.25" customHeight="1">
      <c r="A313" s="3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1.25" customHeight="1">
      <c r="A314" s="3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1.25" customHeight="1">
      <c r="A315" s="3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1.25" customHeight="1">
      <c r="A316" s="3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1.25" customHeight="1">
      <c r="A317" s="3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1.25" customHeight="1">
      <c r="A318" s="3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1.25" customHeight="1">
      <c r="A319" s="3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1.25" customHeight="1">
      <c r="A320" s="3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1.25" customHeight="1">
      <c r="A321" s="3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1.25" customHeight="1">
      <c r="A322" s="3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1.25" customHeight="1">
      <c r="A323" s="3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1.25" customHeight="1">
      <c r="A324" s="3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1.25" customHeight="1">
      <c r="A325" s="3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1.25" customHeight="1">
      <c r="A326" s="3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1.25" customHeight="1">
      <c r="A327" s="3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1.25" customHeight="1">
      <c r="A328" s="3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1.25" customHeight="1">
      <c r="A329" s="3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1.25" customHeight="1">
      <c r="A330" s="3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1.25" customHeight="1">
      <c r="A331" s="3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1.25" customHeight="1">
      <c r="A332" s="3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1.25" customHeight="1">
      <c r="A333" s="3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1.25" customHeight="1">
      <c r="A334" s="3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1.25" customHeight="1">
      <c r="A335" s="3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1.25" customHeight="1">
      <c r="A336" s="3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1.25" customHeight="1">
      <c r="A337" s="3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1.25" customHeight="1">
      <c r="A338" s="3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1.25" customHeight="1">
      <c r="A339" s="3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1.25" customHeight="1">
      <c r="A340" s="3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1.25" customHeight="1">
      <c r="A341" s="3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1.25" customHeight="1">
      <c r="A342" s="3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1.25" customHeight="1">
      <c r="A343" s="3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1.25" customHeight="1">
      <c r="A344" s="3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1.25" customHeight="1">
      <c r="A345" s="3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1.25" customHeight="1">
      <c r="A346" s="3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1.25" customHeight="1">
      <c r="A347" s="3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1.25" customHeight="1">
      <c r="A348" s="3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1.25" customHeight="1">
      <c r="A349" s="3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1.25" customHeight="1">
      <c r="A350" s="3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1.25" customHeight="1">
      <c r="A351" s="3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1.25" customHeight="1">
      <c r="A352" s="3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1.25" customHeight="1">
      <c r="A353" s="3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1.25" customHeight="1">
      <c r="A354" s="3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1.25" customHeight="1">
      <c r="A355" s="3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1.25" customHeight="1">
      <c r="A356" s="3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1.25" customHeight="1">
      <c r="A357" s="3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1.25" customHeight="1">
      <c r="A358" s="3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1.25" customHeight="1">
      <c r="A359" s="3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1.25" customHeight="1">
      <c r="A360" s="3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1.25" customHeight="1">
      <c r="A361" s="3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1.25" customHeight="1">
      <c r="A362" s="3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1.25" customHeight="1">
      <c r="A363" s="3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1.25" customHeight="1">
      <c r="A364" s="3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1.25" customHeight="1">
      <c r="A365" s="3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1.25" customHeight="1">
      <c r="A366" s="3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1.25" customHeight="1">
      <c r="A367" s="3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1.25" customHeight="1">
      <c r="A368" s="3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1.25" customHeight="1">
      <c r="A369" s="3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1.25" customHeight="1">
      <c r="A370" s="3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1.25" customHeight="1">
      <c r="A371" s="3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1.25" customHeight="1">
      <c r="A372" s="3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1.25" customHeight="1">
      <c r="A373" s="3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1.25" customHeight="1">
      <c r="A374" s="3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1.25" customHeight="1">
      <c r="A375" s="3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1.25" customHeight="1">
      <c r="A376" s="3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1.25" customHeight="1">
      <c r="A377" s="3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1.25" customHeight="1">
      <c r="A378" s="3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1.25" customHeight="1">
      <c r="A379" s="3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1.25" customHeight="1">
      <c r="A380" s="3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1.25" customHeight="1">
      <c r="A381" s="3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1.25" customHeight="1">
      <c r="A382" s="3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1.25" customHeight="1">
      <c r="A383" s="3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1.25" customHeight="1">
      <c r="A384" s="3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1.25" customHeight="1">
      <c r="A385" s="3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1.25" customHeight="1">
      <c r="A386" s="3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1.25" customHeight="1">
      <c r="A387" s="3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1.25" customHeight="1">
      <c r="A388" s="3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1.25" customHeight="1">
      <c r="A389" s="3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1.25" customHeight="1">
      <c r="A390" s="3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1.25" customHeight="1">
      <c r="A391" s="3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1.25" customHeight="1">
      <c r="A392" s="3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1.25" customHeight="1">
      <c r="A393" s="3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1.25" customHeight="1">
      <c r="A394" s="3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1.25" customHeight="1">
      <c r="A395" s="3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1.25" customHeight="1">
      <c r="A396" s="3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1.25" customHeight="1">
      <c r="A397" s="3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1.25" customHeight="1">
      <c r="A398" s="3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1.25" customHeight="1">
      <c r="A399" s="3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1.25" customHeight="1">
      <c r="A400" s="3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1.25" customHeight="1">
      <c r="A401" s="3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1.25" customHeight="1">
      <c r="A402" s="3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1.25" customHeight="1">
      <c r="A403" s="3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1.25" customHeight="1">
      <c r="A404" s="3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1.25" customHeight="1">
      <c r="A405" s="3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1.25" customHeight="1">
      <c r="A406" s="3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1.25" customHeight="1">
      <c r="A407" s="3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1.25" customHeight="1">
      <c r="A408" s="3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1.25" customHeight="1">
      <c r="A409" s="3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1.25" customHeight="1">
      <c r="A410" s="3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1.25" customHeight="1">
      <c r="A411" s="3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1.25" customHeight="1">
      <c r="A412" s="3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1.25" customHeight="1">
      <c r="A413" s="3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1.25" customHeight="1">
      <c r="A414" s="3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1.25" customHeight="1">
      <c r="A415" s="3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1.25" customHeight="1">
      <c r="A416" s="3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1.25" customHeight="1">
      <c r="A417" s="3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1.25" customHeight="1">
      <c r="A418" s="3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1.25" customHeight="1">
      <c r="A419" s="3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1.25" customHeight="1">
      <c r="A420" s="3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1.25" customHeight="1">
      <c r="A421" s="3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1.25" customHeight="1">
      <c r="A422" s="3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1.25" customHeight="1">
      <c r="A423" s="3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1.25" customHeight="1">
      <c r="A424" s="3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1.25" customHeight="1">
      <c r="A425" s="3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1.25" customHeight="1">
      <c r="A426" s="3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1.25" customHeight="1">
      <c r="A427" s="3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1.25" customHeight="1">
      <c r="A428" s="3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1.25" customHeight="1">
      <c r="A429" s="3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1.25" customHeight="1">
      <c r="A430" s="3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1.25" customHeight="1">
      <c r="A431" s="3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1.25" customHeight="1">
      <c r="A432" s="3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1.25" customHeight="1">
      <c r="A433" s="3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1.25" customHeight="1">
      <c r="A434" s="3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1.25" customHeight="1">
      <c r="A435" s="3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1.25" customHeight="1">
      <c r="A436" s="3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1.25" customHeight="1">
      <c r="A437" s="3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1.25" customHeight="1">
      <c r="A438" s="3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1.25" customHeight="1">
      <c r="A439" s="3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1.25" customHeight="1">
      <c r="A440" s="3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1.25" customHeight="1">
      <c r="A441" s="3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1.25" customHeight="1">
      <c r="A442" s="3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1.25" customHeight="1">
      <c r="A443" s="3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1.25" customHeight="1">
      <c r="A444" s="3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1.25" customHeight="1">
      <c r="A445" s="3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1.25" customHeight="1">
      <c r="A446" s="3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1.25" customHeight="1">
      <c r="A447" s="3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1.25" customHeight="1">
      <c r="A448" s="3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1.25" customHeight="1">
      <c r="A449" s="3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1.25" customHeight="1">
      <c r="A450" s="3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1.25" customHeight="1">
      <c r="A451" s="3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1.25" customHeight="1">
      <c r="A452" s="3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1.25" customHeight="1">
      <c r="A453" s="3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1.25" customHeight="1">
      <c r="A454" s="3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1.25" customHeight="1">
      <c r="A455" s="3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1.25" customHeight="1">
      <c r="A456" s="3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1.25" customHeight="1">
      <c r="A457" s="3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1.25" customHeight="1">
      <c r="A458" s="3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1.25" customHeight="1">
      <c r="A459" s="3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1.25" customHeight="1">
      <c r="A460" s="3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1.25" customHeight="1">
      <c r="A461" s="3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1.25" customHeight="1">
      <c r="A462" s="3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1.25" customHeight="1">
      <c r="A463" s="3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1.25" customHeight="1">
      <c r="A464" s="3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1.25" customHeight="1">
      <c r="A465" s="3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1.25" customHeight="1">
      <c r="A466" s="3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1.25" customHeight="1">
      <c r="A467" s="3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1.25" customHeight="1">
      <c r="A468" s="3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1.25" customHeight="1">
      <c r="A469" s="3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1.25" customHeight="1">
      <c r="A470" s="3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1.25" customHeight="1">
      <c r="A471" s="3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1.25" customHeight="1">
      <c r="A472" s="3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1.25" customHeight="1">
      <c r="A473" s="3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1.25" customHeight="1">
      <c r="A474" s="3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1.25" customHeight="1">
      <c r="A475" s="3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1.25" customHeight="1">
      <c r="A476" s="3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1.25" customHeight="1">
      <c r="A477" s="3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1.25" customHeight="1">
      <c r="A478" s="3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1.25" customHeight="1">
      <c r="A479" s="3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1.25" customHeight="1">
      <c r="A480" s="3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1.25" customHeight="1">
      <c r="A481" s="3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1.25" customHeight="1">
      <c r="A482" s="3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1.25" customHeight="1">
      <c r="A483" s="3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1.25" customHeight="1">
      <c r="A484" s="3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1.25" customHeight="1">
      <c r="A485" s="3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1.25" customHeight="1">
      <c r="A486" s="3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1.25" customHeight="1">
      <c r="A487" s="3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1.25" customHeight="1">
      <c r="A488" s="3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1.25" customHeight="1">
      <c r="A489" s="3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1.25" customHeight="1">
      <c r="A490" s="3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1.25" customHeight="1">
      <c r="A491" s="3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1.25" customHeight="1">
      <c r="A492" s="3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1.25" customHeight="1">
      <c r="A493" s="3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1.25" customHeight="1">
      <c r="A494" s="3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1.25" customHeight="1">
      <c r="A495" s="3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1.25" customHeight="1">
      <c r="A496" s="3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1.25" customHeight="1">
      <c r="A497" s="3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1.25" customHeight="1">
      <c r="A498" s="3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1.25" customHeight="1">
      <c r="A499" s="3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1.25" customHeight="1">
      <c r="A500" s="3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1.25" customHeight="1">
      <c r="A501" s="3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1.25" customHeight="1">
      <c r="A502" s="3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1.25" customHeight="1">
      <c r="A503" s="3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1.25" customHeight="1">
      <c r="A504" s="3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1.25" customHeight="1">
      <c r="A505" s="3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1.25" customHeight="1">
      <c r="A506" s="3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1.25" customHeight="1">
      <c r="A507" s="3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1.25" customHeight="1">
      <c r="A508" s="3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1.25" customHeight="1">
      <c r="A509" s="3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1.25" customHeight="1">
      <c r="A510" s="3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1.25" customHeight="1">
      <c r="A511" s="3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1.25" customHeight="1">
      <c r="A512" s="3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1.25" customHeight="1">
      <c r="A513" s="3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1.25" customHeight="1">
      <c r="A514" s="3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1.25" customHeight="1">
      <c r="A515" s="3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1.25" customHeight="1">
      <c r="A516" s="3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1.25" customHeight="1">
      <c r="A517" s="3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1.25" customHeight="1">
      <c r="A518" s="3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1.25" customHeight="1">
      <c r="A519" s="3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1.25" customHeight="1">
      <c r="A520" s="3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1.25" customHeight="1">
      <c r="A521" s="3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1.25" customHeight="1">
      <c r="A522" s="3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1.25" customHeight="1">
      <c r="A523" s="3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1.25" customHeight="1">
      <c r="A524" s="3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1.25" customHeight="1">
      <c r="A525" s="3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1.25" customHeight="1">
      <c r="A526" s="3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1.25" customHeight="1">
      <c r="A527" s="3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1.25" customHeight="1">
      <c r="A528" s="3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1.25" customHeight="1">
      <c r="A529" s="3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1.25" customHeight="1">
      <c r="A530" s="3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1.25" customHeight="1">
      <c r="A531" s="3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1.25" customHeight="1">
      <c r="A532" s="3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1.25" customHeight="1">
      <c r="A533" s="3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1.25" customHeight="1">
      <c r="A534" s="3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1.25" customHeight="1">
      <c r="A535" s="3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1.25" customHeight="1">
      <c r="A536" s="3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1.25" customHeight="1">
      <c r="A537" s="3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1.25" customHeight="1">
      <c r="A538" s="3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1.25" customHeight="1">
      <c r="A539" s="3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1.25" customHeight="1">
      <c r="A540" s="3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1.25" customHeight="1">
      <c r="A541" s="3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1.25" customHeight="1">
      <c r="A542" s="3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1.25" customHeight="1">
      <c r="A543" s="3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1.25" customHeight="1">
      <c r="A544" s="3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1.25" customHeight="1">
      <c r="A545" s="3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1.25" customHeight="1">
      <c r="A546" s="3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1.25" customHeight="1">
      <c r="A547" s="3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1.25" customHeight="1">
      <c r="A548" s="3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1.25" customHeight="1">
      <c r="A549" s="3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1.25" customHeight="1">
      <c r="A550" s="3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1.25" customHeight="1">
      <c r="A551" s="3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1.25" customHeight="1">
      <c r="A552" s="3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1.25" customHeight="1">
      <c r="A553" s="3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1.25" customHeight="1">
      <c r="A554" s="3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1.25" customHeight="1">
      <c r="A555" s="3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1.25" customHeight="1">
      <c r="A556" s="3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1.25" customHeight="1">
      <c r="A557" s="3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1.25" customHeight="1">
      <c r="A558" s="3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1.25" customHeight="1">
      <c r="A559" s="3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1.25" customHeight="1">
      <c r="A560" s="3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1.25" customHeight="1">
      <c r="A561" s="3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1.25" customHeight="1">
      <c r="A562" s="3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1.25" customHeight="1">
      <c r="A563" s="3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1.25" customHeight="1">
      <c r="A564" s="3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1.25" customHeight="1">
      <c r="A565" s="3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1.25" customHeight="1">
      <c r="A566" s="3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1.25" customHeight="1">
      <c r="A567" s="3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1.25" customHeight="1">
      <c r="A568" s="3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1.25" customHeight="1">
      <c r="A569" s="3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1.25" customHeight="1">
      <c r="A570" s="3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1.25" customHeight="1">
      <c r="A571" s="3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1.25" customHeight="1">
      <c r="A572" s="3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1.25" customHeight="1">
      <c r="A573" s="3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1.25" customHeight="1">
      <c r="A574" s="3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1.25" customHeight="1">
      <c r="A575" s="3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1.25" customHeight="1">
      <c r="A576" s="3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1.25" customHeight="1">
      <c r="A577" s="3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1.25" customHeight="1">
      <c r="A578" s="3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1.25" customHeight="1">
      <c r="A579" s="3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1.25" customHeight="1">
      <c r="A580" s="3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1.25" customHeight="1">
      <c r="A581" s="3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1.25" customHeight="1">
      <c r="A582" s="3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1.25" customHeight="1">
      <c r="A583" s="3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1.25" customHeight="1">
      <c r="A584" s="3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1.25" customHeight="1">
      <c r="A585" s="3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1.25" customHeight="1">
      <c r="A586" s="3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1.25" customHeight="1">
      <c r="A587" s="3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1.25" customHeight="1">
      <c r="A588" s="3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1.25" customHeight="1">
      <c r="A589" s="3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1.25" customHeight="1">
      <c r="A590" s="3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1.25" customHeight="1">
      <c r="A591" s="3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1.25" customHeight="1">
      <c r="A592" s="3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1.25" customHeight="1">
      <c r="A593" s="3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1.25" customHeight="1">
      <c r="A594" s="3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1.25" customHeight="1">
      <c r="A595" s="3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1.25" customHeight="1">
      <c r="A596" s="3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1.25" customHeight="1">
      <c r="A597" s="3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1.25" customHeight="1">
      <c r="A598" s="3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1.25" customHeight="1">
      <c r="A599" s="3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1.25" customHeight="1">
      <c r="A600" s="3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1.25" customHeight="1">
      <c r="A601" s="3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1.25" customHeight="1">
      <c r="A602" s="3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1.25" customHeight="1">
      <c r="A603" s="3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1.25" customHeight="1">
      <c r="A604" s="3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1.25" customHeight="1">
      <c r="A605" s="3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1.25" customHeight="1">
      <c r="A606" s="3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1.25" customHeight="1">
      <c r="A607" s="3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1.25" customHeight="1">
      <c r="A608" s="3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1.25" customHeight="1">
      <c r="A609" s="3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1.25" customHeight="1">
      <c r="A610" s="3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1.25" customHeight="1">
      <c r="A611" s="3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1.25" customHeight="1">
      <c r="A612" s="3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1.25" customHeight="1">
      <c r="A613" s="3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1.25" customHeight="1">
      <c r="A614" s="3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1.25" customHeight="1">
      <c r="A615" s="3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1.25" customHeight="1">
      <c r="A616" s="3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1.25" customHeight="1">
      <c r="A617" s="3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1.25" customHeight="1">
      <c r="A618" s="3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1.25" customHeight="1">
      <c r="A619" s="3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1.25" customHeight="1">
      <c r="A620" s="3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1.25" customHeight="1">
      <c r="A621" s="3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1.25" customHeight="1">
      <c r="A622" s="3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1.25" customHeight="1">
      <c r="A623" s="3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1.25" customHeight="1">
      <c r="A624" s="3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1.25" customHeight="1">
      <c r="A625" s="3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1.25" customHeight="1">
      <c r="A626" s="3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1.25" customHeight="1">
      <c r="A627" s="3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1.25" customHeight="1">
      <c r="A628" s="3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1.25" customHeight="1">
      <c r="A629" s="3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1.25" customHeight="1">
      <c r="A630" s="3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1.25" customHeight="1">
      <c r="A631" s="3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1.25" customHeight="1">
      <c r="A632" s="3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1.25" customHeight="1">
      <c r="A633" s="3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1.25" customHeight="1">
      <c r="A634" s="3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1.25" customHeight="1">
      <c r="A635" s="3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1.25" customHeight="1">
      <c r="A636" s="3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1.25" customHeight="1">
      <c r="A637" s="3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1.25" customHeight="1">
      <c r="A638" s="3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1.25" customHeight="1">
      <c r="A639" s="3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1.25" customHeight="1">
      <c r="A640" s="3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1.25" customHeight="1">
      <c r="A641" s="3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1.25" customHeight="1">
      <c r="A642" s="3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1.25" customHeight="1">
      <c r="A643" s="3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1.25" customHeight="1">
      <c r="A644" s="3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1.25" customHeight="1">
      <c r="A645" s="3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1.25" customHeight="1">
      <c r="A646" s="3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1.25" customHeight="1">
      <c r="A647" s="3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1.25" customHeight="1">
      <c r="A648" s="3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1.25" customHeight="1">
      <c r="A649" s="3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1.25" customHeight="1">
      <c r="A650" s="3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1.25" customHeight="1">
      <c r="A651" s="3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1.25" customHeight="1">
      <c r="A652" s="3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1.25" customHeight="1">
      <c r="A653" s="3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1.25" customHeight="1">
      <c r="A654" s="3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1.25" customHeight="1">
      <c r="A655" s="3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1.25" customHeight="1">
      <c r="A656" s="3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1.25" customHeight="1">
      <c r="A657" s="3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1.25" customHeight="1">
      <c r="A658" s="3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1.25" customHeight="1">
      <c r="A659" s="3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1.25" customHeight="1">
      <c r="A660" s="3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1.25" customHeight="1">
      <c r="A661" s="3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1.25" customHeight="1">
      <c r="A662" s="3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1.25" customHeight="1">
      <c r="A663" s="3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1.25" customHeight="1">
      <c r="A664" s="3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1.25" customHeight="1">
      <c r="A665" s="3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1.25" customHeight="1">
      <c r="A666" s="3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1.25" customHeight="1">
      <c r="A667" s="3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1.25" customHeight="1">
      <c r="A668" s="3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1.25" customHeight="1">
      <c r="A669" s="3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1.25" customHeight="1">
      <c r="A670" s="3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1.25" customHeight="1">
      <c r="A671" s="3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1.25" customHeight="1">
      <c r="A672" s="3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1.25" customHeight="1">
      <c r="A673" s="3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1.25" customHeight="1">
      <c r="A674" s="3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1.25" customHeight="1">
      <c r="A675" s="3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1.25" customHeight="1">
      <c r="A676" s="3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1.25" customHeight="1">
      <c r="A677" s="3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1.25" customHeight="1">
      <c r="A678" s="3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1.25" customHeight="1">
      <c r="A679" s="3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1.25" customHeight="1">
      <c r="A680" s="3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1.25" customHeight="1">
      <c r="A681" s="3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1.25" customHeight="1">
      <c r="A682" s="3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1.25" customHeight="1">
      <c r="A683" s="3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1.25" customHeight="1">
      <c r="A684" s="3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1.25" customHeight="1">
      <c r="A685" s="3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1.25" customHeight="1">
      <c r="A686" s="3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1.25" customHeight="1">
      <c r="A687" s="3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1.25" customHeight="1">
      <c r="A688" s="3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1.25" customHeight="1">
      <c r="A689" s="3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1.25" customHeight="1">
      <c r="A690" s="3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1.25" customHeight="1">
      <c r="A691" s="3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1.25" customHeight="1">
      <c r="A692" s="3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1.25" customHeight="1">
      <c r="A693" s="3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1.25" customHeight="1">
      <c r="A694" s="3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1.25" customHeight="1">
      <c r="A695" s="3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1.25" customHeight="1">
      <c r="A696" s="3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1.25" customHeight="1">
      <c r="A697" s="3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1.25" customHeight="1">
      <c r="A698" s="3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1.25" customHeight="1">
      <c r="A699" s="3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1.25" customHeight="1">
      <c r="A700" s="3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1.25" customHeight="1">
      <c r="A701" s="3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1.25" customHeight="1">
      <c r="A702" s="3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1.25" customHeight="1">
      <c r="A703" s="3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1.25" customHeight="1">
      <c r="A704" s="3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1.25" customHeight="1">
      <c r="A705" s="3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1.25" customHeight="1">
      <c r="A706" s="3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1.25" customHeight="1">
      <c r="A707" s="3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1.25" customHeight="1">
      <c r="A708" s="3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1.25" customHeight="1">
      <c r="A709" s="3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1.25" customHeight="1">
      <c r="A710" s="3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1.25" customHeight="1">
      <c r="A711" s="3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1.25" customHeight="1">
      <c r="A712" s="3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1.25" customHeight="1">
      <c r="A713" s="3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1.25" customHeight="1">
      <c r="A714" s="3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1.25" customHeight="1">
      <c r="A715" s="3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1.25" customHeight="1">
      <c r="A716" s="3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1.25" customHeight="1">
      <c r="A717" s="3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1.25" customHeight="1">
      <c r="A718" s="3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1.25" customHeight="1">
      <c r="A719" s="3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1.25" customHeight="1">
      <c r="A720" s="3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1.25" customHeight="1">
      <c r="A721" s="3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1.25" customHeight="1">
      <c r="A722" s="3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1.25" customHeight="1">
      <c r="A723" s="3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1.25" customHeight="1">
      <c r="A724" s="3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1.25" customHeight="1">
      <c r="A725" s="3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1.25" customHeight="1">
      <c r="A726" s="3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1.25" customHeight="1">
      <c r="A727" s="3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1.25" customHeight="1">
      <c r="A728" s="3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1.25" customHeight="1">
      <c r="A729" s="3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1.25" customHeight="1">
      <c r="A730" s="3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1.25" customHeight="1">
      <c r="A731" s="3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1.25" customHeight="1">
      <c r="A732" s="3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1.25" customHeight="1">
      <c r="A733" s="3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1.25" customHeight="1">
      <c r="A734" s="3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1.25" customHeight="1">
      <c r="A735" s="3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1.25" customHeight="1">
      <c r="A736" s="3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1.25" customHeight="1">
      <c r="A737" s="3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1.25" customHeight="1">
      <c r="A738" s="3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1.25" customHeight="1">
      <c r="A739" s="3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1.25" customHeight="1">
      <c r="A740" s="3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1.25" customHeight="1">
      <c r="A741" s="3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1.25" customHeight="1">
      <c r="A742" s="3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1.25" customHeight="1">
      <c r="A743" s="3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1.25" customHeight="1">
      <c r="A744" s="3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1.25" customHeight="1">
      <c r="A745" s="3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1.25" customHeight="1">
      <c r="A746" s="3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1.25" customHeight="1">
      <c r="A747" s="3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1.25" customHeight="1">
      <c r="A748" s="3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1.25" customHeight="1">
      <c r="A749" s="3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1.25" customHeight="1">
      <c r="A750" s="3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1.25" customHeight="1">
      <c r="A751" s="3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1.25" customHeight="1">
      <c r="A752" s="3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1.25" customHeight="1">
      <c r="A753" s="3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1.25" customHeight="1">
      <c r="A754" s="3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1.25" customHeight="1">
      <c r="A755" s="3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1.25" customHeight="1">
      <c r="A756" s="3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1.25" customHeight="1">
      <c r="A757" s="3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1.25" customHeight="1">
      <c r="A758" s="3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1.25" customHeight="1">
      <c r="A759" s="3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1.25" customHeight="1">
      <c r="A760" s="3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1.25" customHeight="1">
      <c r="A761" s="3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1.25" customHeight="1">
      <c r="A762" s="3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1.25" customHeight="1">
      <c r="A763" s="3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1.25" customHeight="1">
      <c r="A764" s="3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1.25" customHeight="1">
      <c r="A765" s="3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1.25" customHeight="1">
      <c r="A766" s="3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1.25" customHeight="1">
      <c r="A767" s="3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1.25" customHeight="1">
      <c r="A768" s="3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1.25" customHeight="1">
      <c r="A769" s="3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1.25" customHeight="1">
      <c r="A770" s="3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1.25" customHeight="1">
      <c r="A771" s="3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1.25" customHeight="1">
      <c r="A772" s="3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1.25" customHeight="1">
      <c r="A773" s="3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1.25" customHeight="1">
      <c r="A774" s="3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1.25" customHeight="1">
      <c r="A775" s="3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1.25" customHeight="1">
      <c r="A776" s="3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1.25" customHeight="1">
      <c r="A777" s="3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1.25" customHeight="1">
      <c r="A778" s="3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1.25" customHeight="1">
      <c r="A779" s="3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1.25" customHeight="1">
      <c r="A780" s="3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1.25" customHeight="1">
      <c r="A781" s="3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1.25" customHeight="1">
      <c r="A782" s="3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1.25" customHeight="1">
      <c r="A783" s="3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1.25" customHeight="1">
      <c r="A784" s="3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1.25" customHeight="1">
      <c r="A785" s="3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1.25" customHeight="1">
      <c r="A786" s="3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1.25" customHeight="1">
      <c r="A787" s="3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1.25" customHeight="1">
      <c r="A788" s="3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1.25" customHeight="1">
      <c r="A789" s="3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1.25" customHeight="1">
      <c r="A790" s="3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1.25" customHeight="1">
      <c r="A791" s="3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1.25" customHeight="1">
      <c r="A792" s="3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1.25" customHeight="1">
      <c r="A793" s="3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1.25" customHeight="1">
      <c r="A794" s="3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1.25" customHeight="1">
      <c r="A795" s="3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1.25" customHeight="1">
      <c r="A796" s="3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1.25" customHeight="1">
      <c r="A797" s="3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1.25" customHeight="1">
      <c r="A798" s="3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1.25" customHeight="1">
      <c r="A799" s="3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1.25" customHeight="1">
      <c r="A800" s="3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1.25" customHeight="1">
      <c r="A801" s="3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1.25" customHeight="1">
      <c r="A802" s="3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1.25" customHeight="1">
      <c r="A803" s="3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1.25" customHeight="1">
      <c r="A804" s="3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1.25" customHeight="1">
      <c r="A805" s="3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1.25" customHeight="1">
      <c r="A806" s="3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1.25" customHeight="1">
      <c r="A807" s="3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1.25" customHeight="1">
      <c r="A808" s="3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1.25" customHeight="1">
      <c r="A809" s="3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1.25" customHeight="1">
      <c r="A810" s="3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1.25" customHeight="1">
      <c r="A811" s="3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1.25" customHeight="1">
      <c r="A812" s="3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1.25" customHeight="1">
      <c r="A813" s="3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1.25" customHeight="1">
      <c r="A814" s="3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1.25" customHeight="1">
      <c r="A815" s="3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1.25" customHeight="1">
      <c r="A816" s="3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1.25" customHeight="1">
      <c r="A817" s="3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1.25" customHeight="1">
      <c r="A818" s="3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1.25" customHeight="1">
      <c r="A819" s="3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1.25" customHeight="1">
      <c r="A820" s="3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1.25" customHeight="1">
      <c r="A821" s="3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1.25" customHeight="1">
      <c r="A822" s="3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1.25" customHeight="1">
      <c r="A823" s="3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1.25" customHeight="1">
      <c r="A824" s="3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1.25" customHeight="1">
      <c r="A825" s="3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1.25" customHeight="1">
      <c r="A826" s="3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1.25" customHeight="1">
      <c r="A827" s="3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1.25" customHeight="1">
      <c r="A828" s="3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1.25" customHeight="1">
      <c r="A829" s="3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1.25" customHeight="1">
      <c r="A830" s="3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1.25" customHeight="1">
      <c r="A831" s="3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1.25" customHeight="1">
      <c r="A832" s="3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1.25" customHeight="1">
      <c r="A833" s="3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1.25" customHeight="1">
      <c r="A834" s="3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1.25" customHeight="1">
      <c r="A835" s="3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1.25" customHeight="1">
      <c r="A836" s="3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1.25" customHeight="1">
      <c r="A837" s="3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1.25" customHeight="1">
      <c r="A838" s="3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1.25" customHeight="1">
      <c r="A839" s="3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1.25" customHeight="1">
      <c r="A840" s="3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1.25" customHeight="1">
      <c r="A841" s="3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1.25" customHeight="1">
      <c r="A842" s="3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1.25" customHeight="1">
      <c r="A843" s="3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1.25" customHeight="1">
      <c r="A844" s="3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1.25" customHeight="1">
      <c r="A845" s="3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1.25" customHeight="1">
      <c r="A846" s="3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1.25" customHeight="1">
      <c r="A847" s="3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1.25" customHeight="1">
      <c r="A848" s="3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1.25" customHeight="1">
      <c r="A849" s="3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1.25" customHeight="1">
      <c r="A850" s="3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1.25" customHeight="1">
      <c r="A851" s="3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1.25" customHeight="1">
      <c r="A852" s="3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1.25" customHeight="1">
      <c r="A853" s="3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1.25" customHeight="1">
      <c r="A854" s="3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1.25" customHeight="1">
      <c r="A855" s="3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1.25" customHeight="1">
      <c r="A856" s="3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1.25" customHeight="1">
      <c r="A857" s="3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1.25" customHeight="1">
      <c r="A858" s="3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1.25" customHeight="1">
      <c r="A859" s="3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1.25" customHeight="1">
      <c r="A860" s="3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1.25" customHeight="1">
      <c r="A861" s="3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1.25" customHeight="1">
      <c r="A862" s="3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1.25" customHeight="1">
      <c r="A863" s="3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1.25" customHeight="1">
      <c r="A864" s="3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1.25" customHeight="1">
      <c r="A865" s="3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1.25" customHeight="1">
      <c r="A866" s="3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1.25" customHeight="1">
      <c r="A867" s="3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1.25" customHeight="1">
      <c r="A868" s="3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1.25" customHeight="1">
      <c r="A869" s="3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1.25" customHeight="1">
      <c r="A870" s="3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1.25" customHeight="1">
      <c r="A871" s="3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1.25" customHeight="1">
      <c r="A872" s="3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1.25" customHeight="1">
      <c r="A873" s="3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1.25" customHeight="1">
      <c r="A874" s="3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1.25" customHeight="1">
      <c r="A875" s="3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1.25" customHeight="1">
      <c r="A876" s="3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1.25" customHeight="1">
      <c r="A877" s="3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1.25" customHeight="1">
      <c r="A878" s="3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1.25" customHeight="1">
      <c r="A879" s="3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1.25" customHeight="1">
      <c r="A880" s="3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1.25" customHeight="1">
      <c r="A881" s="3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1.25" customHeight="1">
      <c r="A882" s="3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1.25" customHeight="1">
      <c r="A883" s="3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1.25" customHeight="1">
      <c r="A884" s="3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1.25" customHeight="1">
      <c r="A885" s="3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1.25" customHeight="1">
      <c r="A886" s="3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1.25" customHeight="1">
      <c r="A887" s="3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1.25" customHeight="1">
      <c r="A888" s="3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1.25" customHeight="1">
      <c r="A889" s="3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1.25" customHeight="1">
      <c r="A890" s="3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1.25" customHeight="1">
      <c r="A891" s="3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1.25" customHeight="1">
      <c r="A892" s="3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1.25" customHeight="1">
      <c r="A893" s="3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1.25" customHeight="1">
      <c r="A894" s="3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1.25" customHeight="1">
      <c r="A895" s="3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1.25" customHeight="1">
      <c r="A896" s="3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1.25" customHeight="1">
      <c r="A897" s="3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1.25" customHeight="1">
      <c r="A898" s="3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1.25" customHeight="1">
      <c r="A899" s="3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1.25" customHeight="1">
      <c r="A900" s="3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1.25" customHeight="1">
      <c r="A901" s="3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1.25" customHeight="1">
      <c r="A902" s="3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1.25" customHeight="1">
      <c r="A903" s="3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1.25" customHeight="1">
      <c r="A904" s="3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1.25" customHeight="1">
      <c r="A905" s="3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1.25" customHeight="1">
      <c r="A906" s="3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1.25" customHeight="1">
      <c r="A907" s="3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1.25" customHeight="1">
      <c r="A908" s="3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1.25" customHeight="1">
      <c r="A909" s="3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1.25" customHeight="1">
      <c r="A910" s="3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1.25" customHeight="1">
      <c r="A911" s="3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1.25" customHeight="1">
      <c r="A912" s="3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1.25" customHeight="1">
      <c r="A913" s="3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1.25" customHeight="1">
      <c r="A914" s="3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1.25" customHeight="1">
      <c r="A915" s="3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1.25" customHeight="1">
      <c r="A916" s="3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1.25" customHeight="1">
      <c r="A917" s="3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1.25" customHeight="1">
      <c r="A918" s="3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1.25" customHeight="1">
      <c r="A919" s="3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1.25" customHeight="1">
      <c r="A920" s="3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1.25" customHeight="1">
      <c r="A921" s="3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1.25" customHeight="1">
      <c r="A922" s="3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1.25" customHeight="1">
      <c r="A923" s="3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1.25" customHeight="1">
      <c r="A924" s="3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1.25" customHeight="1">
      <c r="A925" s="3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1.25" customHeight="1">
      <c r="A926" s="3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1.25" customHeight="1">
      <c r="A927" s="3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1.25" customHeight="1">
      <c r="A928" s="3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1.25" customHeight="1">
      <c r="A929" s="3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1.25" customHeight="1">
      <c r="A930" s="3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1.25" customHeight="1">
      <c r="A931" s="3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1.25" customHeight="1">
      <c r="A932" s="3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1.25" customHeight="1">
      <c r="A933" s="3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1.25" customHeight="1">
      <c r="A934" s="3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1.25" customHeight="1">
      <c r="A935" s="3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1.25" customHeight="1">
      <c r="A936" s="3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1.25" customHeight="1">
      <c r="A937" s="3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1.25" customHeight="1">
      <c r="A938" s="3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1.25" customHeight="1">
      <c r="A939" s="3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1.25" customHeight="1">
      <c r="A940" s="3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1.25" customHeight="1">
      <c r="A941" s="3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1.25" customHeight="1">
      <c r="A942" s="3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1.25" customHeight="1">
      <c r="A943" s="3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1.25" customHeight="1">
      <c r="A944" s="3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1.25" customHeight="1">
      <c r="A945" s="3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1.25" customHeight="1">
      <c r="A946" s="3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1.25" customHeight="1">
      <c r="A947" s="3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1.25" customHeight="1">
      <c r="A948" s="3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1.25" customHeight="1">
      <c r="A949" s="3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1.25" customHeight="1">
      <c r="A950" s="3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1.25" customHeight="1">
      <c r="A951" s="3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1.25" customHeight="1">
      <c r="A952" s="3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1.25" customHeight="1">
      <c r="A953" s="3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1.25" customHeight="1">
      <c r="A954" s="3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1.25" customHeight="1">
      <c r="A955" s="3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1.25" customHeight="1">
      <c r="A956" s="3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1.25" customHeight="1">
      <c r="A957" s="3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1.25" customHeight="1">
      <c r="A958" s="3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1.25" customHeight="1">
      <c r="A959" s="3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1.25" customHeight="1">
      <c r="A960" s="3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1.25" customHeight="1">
      <c r="A961" s="3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1.25" customHeight="1">
      <c r="A962" s="3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1.25" customHeight="1">
      <c r="A963" s="3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1.25" customHeight="1">
      <c r="A964" s="3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1.25" customHeight="1">
      <c r="A965" s="3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1.25" customHeight="1">
      <c r="A966" s="3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1.25" customHeight="1">
      <c r="A967" s="3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1.25" customHeight="1">
      <c r="A968" s="3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1.25" customHeight="1">
      <c r="A969" s="3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1.25" customHeight="1">
      <c r="A970" s="3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1.25" customHeight="1">
      <c r="A971" s="3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1.25" customHeight="1">
      <c r="A972" s="3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1.25" customHeight="1">
      <c r="A973" s="3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1.25" customHeight="1">
      <c r="A974" s="3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1.25" customHeight="1">
      <c r="A975" s="3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1.25" customHeight="1">
      <c r="A976" s="3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1.25" customHeight="1">
      <c r="A977" s="3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1.25" customHeight="1">
      <c r="A978" s="3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1.25" customHeight="1">
      <c r="A979" s="3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1.25" customHeight="1">
      <c r="A980" s="3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1.25" customHeight="1">
      <c r="A981" s="3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1.25" customHeight="1">
      <c r="A982" s="3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1.25" customHeight="1">
      <c r="A983" s="3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1.25" customHeight="1">
      <c r="A984" s="3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1.25" customHeight="1">
      <c r="A985" s="3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1.25" customHeight="1">
      <c r="A986" s="3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1.25" customHeight="1">
      <c r="A987" s="3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1.25" customHeight="1">
      <c r="A988" s="3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1.25" customHeight="1">
      <c r="A989" s="3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1.25" customHeight="1">
      <c r="A990" s="3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1.25" customHeight="1">
      <c r="A991" s="3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1.25" customHeight="1">
      <c r="A992" s="3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1.25" customHeight="1">
      <c r="A993" s="3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1.25" customHeight="1">
      <c r="A994" s="3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1.25" customHeight="1">
      <c r="A995" s="3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1.25" customHeight="1">
      <c r="A996" s="3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1.25" customHeight="1">
      <c r="A997" s="3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1.25" customHeight="1">
      <c r="A998" s="3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1.25" customHeight="1">
      <c r="A999" s="3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1.25" customHeight="1">
      <c r="A1000" s="3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37:C37"/>
    <mergeCell ref="A1:N1"/>
  </mergeCells>
  <conditionalFormatting sqref="M3:M35">
    <cfRule type="cellIs" dxfId="5" priority="1" operator="equal">
      <formula>1</formula>
    </cfRule>
  </conditionalFormatting>
  <conditionalFormatting sqref="M3:M35">
    <cfRule type="cellIs" dxfId="4" priority="2" operator="equal">
      <formula>2</formula>
    </cfRule>
  </conditionalFormatting>
  <conditionalFormatting sqref="M3:M35">
    <cfRule type="cellIs" dxfId="3" priority="3" operator="equal">
      <formula>3</formula>
    </cfRule>
  </conditionalFormatting>
  <conditionalFormatting sqref="L3:L35">
    <cfRule type="cellIs" dxfId="2" priority="4" operator="equal">
      <formula>3</formula>
    </cfRule>
  </conditionalFormatting>
  <conditionalFormatting sqref="L3:L35">
    <cfRule type="cellIs" dxfId="1" priority="5" operator="equal">
      <formula>2</formula>
    </cfRule>
  </conditionalFormatting>
  <conditionalFormatting sqref="L3:L35">
    <cfRule type="cellIs" dxfId="0" priority="6" operator="equal">
      <formula>1</formula>
    </cfRule>
  </conditionalFormatting>
  <pageMargins left="0.39370078740157483" right="0.39370078740157483" top="1.1811023622047245" bottom="0.39370078740157483" header="0.11811023622047245" footer="0.11811023622047245"/>
  <pageSetup paperSize="9" scale="87" fitToHeight="0" orientation="landscape" horizontalDpi="300" verticalDpi="0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Etappenliste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 Wallrath</cp:lastModifiedBy>
  <cp:lastPrinted>2019-03-17T11:12:10Z</cp:lastPrinted>
  <dcterms:modified xsi:type="dcterms:W3CDTF">2019-03-17T11:13:49Z</dcterms:modified>
</cp:coreProperties>
</file>